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W:\Jill\Data\population\estimates\2017\County\"/>
    </mc:Choice>
  </mc:AlternateContent>
  <bookViews>
    <workbookView xWindow="0" yWindow="0" windowWidth="19200" windowHeight="11235"/>
  </bookViews>
  <sheets>
    <sheet name="Annual Population - Table" sheetId="3" r:id="rId1"/>
    <sheet name="Annual Population - Chart" sheetId="6" r:id="rId2"/>
    <sheet name="Decennial Population" sheetId="4" r:id="rId3"/>
  </sheets>
  <definedNames>
    <definedName name="_xlnm.Print_Area" localSheetId="0">'Annual Population - Table'!$A$1:$F$37</definedName>
    <definedName name="_xlnm.Print_Area" localSheetId="2">'Decennial Population'!$B$1:$F$38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E32" i="3" s="1"/>
  <c r="D10" i="4" l="1"/>
  <c r="E10" i="4" s="1"/>
  <c r="F10" i="4" s="1"/>
  <c r="D12" i="4"/>
  <c r="D11" i="4"/>
  <c r="E9" i="4"/>
  <c r="F9" i="4" s="1"/>
  <c r="E8" i="4"/>
  <c r="F8" i="4" s="1"/>
  <c r="E7" i="4"/>
  <c r="F7" i="4" s="1"/>
  <c r="E6" i="4"/>
  <c r="F6" i="4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11" i="4" l="1"/>
  <c r="F11" i="4" s="1"/>
  <c r="E12" i="4"/>
  <c r="F12" i="4" s="1"/>
</calcChain>
</file>

<file path=xl/sharedStrings.xml><?xml version="1.0" encoding="utf-8"?>
<sst xmlns="http://schemas.openxmlformats.org/spreadsheetml/2006/main" count="58" uniqueCount="18">
  <si>
    <t>Population</t>
  </si>
  <si>
    <t xml:space="preserve">Sources: </t>
  </si>
  <si>
    <t>Actuals: U.S. Census Bureau, Decennial Census.</t>
  </si>
  <si>
    <t>--</t>
  </si>
  <si>
    <t>Decennial Growth
#</t>
  </si>
  <si>
    <t>Decennial Growth
%</t>
  </si>
  <si>
    <t>Annual Growth
#</t>
  </si>
  <si>
    <t>Annual Growth
%</t>
  </si>
  <si>
    <t>Note:  The reference date for all data is April 1 of the given year.</t>
  </si>
  <si>
    <t>Sources</t>
  </si>
  <si>
    <t>U.S. Census Bureau, 1930 to 2010</t>
  </si>
  <si>
    <t>Note:  The reference date for all data is April 1</t>
  </si>
  <si>
    <t>actual</t>
  </si>
  <si>
    <t>estimate</t>
  </si>
  <si>
    <t>Decennial Population - 1940 to 2010</t>
  </si>
  <si>
    <t>U.S. Census Bureau, 1940 to 2010 Census.</t>
  </si>
  <si>
    <t>Estimates: Loudoun County Department of Planning and Zoning, April 24, 2017 Estimate Series.</t>
  </si>
  <si>
    <t>Annual Population - 1990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</si>
</sst>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BE6FD"/>
        <bgColor rgb="FFEEF1F8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/>
    <xf numFmtId="3" fontId="2" fillId="0" borderId="9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2" fillId="0" borderId="1" xfId="0" applyNumberFormat="1" applyFont="1" applyBorder="1"/>
    <xf numFmtId="164" fontId="2" fillId="0" borderId="2" xfId="2" applyNumberFormat="1" applyFont="1" applyBorder="1"/>
    <xf numFmtId="3" fontId="2" fillId="0" borderId="15" xfId="1" applyNumberFormat="1" applyFont="1" applyBorder="1" applyAlignment="1">
      <alignment horizontal="right"/>
    </xf>
    <xf numFmtId="3" fontId="2" fillId="0" borderId="16" xfId="1" applyNumberFormat="1" applyFont="1" applyBorder="1" applyAlignment="1">
      <alignment horizontal="right"/>
    </xf>
    <xf numFmtId="164" fontId="2" fillId="0" borderId="17" xfId="2" applyNumberFormat="1" applyFont="1" applyBorder="1"/>
    <xf numFmtId="3" fontId="2" fillId="0" borderId="10" xfId="1" applyNumberFormat="1" applyFont="1" applyBorder="1" applyAlignment="1">
      <alignment horizontal="right"/>
    </xf>
    <xf numFmtId="3" fontId="2" fillId="0" borderId="18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3" fontId="2" fillId="0" borderId="12" xfId="1" applyNumberFormat="1" applyFont="1" applyBorder="1" applyAlignment="1">
      <alignment horizontal="right"/>
    </xf>
    <xf numFmtId="3" fontId="2" fillId="0" borderId="12" xfId="1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3" fontId="2" fillId="0" borderId="13" xfId="0" applyNumberFormat="1" applyFont="1" applyFill="1" applyBorder="1"/>
    <xf numFmtId="3" fontId="2" fillId="0" borderId="14" xfId="0" applyNumberFormat="1" applyFont="1" applyFill="1" applyBorder="1"/>
    <xf numFmtId="3" fontId="2" fillId="0" borderId="5" xfId="0" applyNumberFormat="1" applyFont="1" applyBorder="1"/>
    <xf numFmtId="164" fontId="2" fillId="0" borderId="6" xfId="2" applyNumberFormat="1" applyFont="1" applyBorder="1"/>
    <xf numFmtId="3" fontId="2" fillId="0" borderId="7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0" xfId="0" applyFont="1" applyFill="1" applyBorder="1" applyAlignment="1">
      <alignment horizontal="left" indent="2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7EBF5"/>
      <color rgb="FF898989"/>
      <color rgb="FF95B3D7"/>
      <color rgb="FFC3D69B"/>
      <color rgb="FFB3A2C7"/>
      <color rgb="FFD99694"/>
      <color rgb="FFDBE6FD"/>
      <color rgb="FFD2DFFD"/>
      <color rgb="FFD6DFFD"/>
      <color rgb="FFD6E6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b="1"/>
            </a:pPr>
            <a:r>
              <a:rPr lang="en-US" b="1"/>
              <a:t>Population Trend 1990</a:t>
            </a:r>
            <a:r>
              <a:rPr lang="en-US" b="1" baseline="0"/>
              <a:t> to 2016</a:t>
            </a:r>
            <a:r>
              <a:rPr lang="en-US" b="1"/>
              <a:t>, Loudoun County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17553134500647"/>
          <c:y val="6.8146459482972113E-2"/>
          <c:w val="0.80496432739308299"/>
          <c:h val="0.78996075617391748"/>
        </c:manualLayout>
      </c:layout>
      <c:lineChart>
        <c:grouping val="standard"/>
        <c:varyColors val="0"/>
        <c:ser>
          <c:idx val="0"/>
          <c:order val="0"/>
          <c:tx>
            <c:strRef>
              <c:f>'Annual Population - Table'!$C$4</c:f>
              <c:strCache>
                <c:ptCount val="1"/>
                <c:pt idx="0">
                  <c:v>Population</c:v>
                </c:pt>
              </c:strCache>
            </c:strRef>
          </c:tx>
          <c:spPr>
            <a:ln w="38100">
              <a:solidFill>
                <a:srgbClr val="B3A2C7"/>
              </a:solidFill>
            </a:ln>
          </c:spPr>
          <c:marker>
            <c:symbol val="none"/>
          </c:marker>
          <c:cat>
            <c:numRef>
              <c:f>'Annual Population - Table'!$A$5:$A$32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'Annual Population - Table'!$C$5:$C$32</c:f>
              <c:numCache>
                <c:formatCode>#,##0</c:formatCode>
                <c:ptCount val="28"/>
                <c:pt idx="0">
                  <c:v>86129</c:v>
                </c:pt>
                <c:pt idx="1">
                  <c:v>89931</c:v>
                </c:pt>
                <c:pt idx="2">
                  <c:v>92337</c:v>
                </c:pt>
                <c:pt idx="3">
                  <c:v>97779</c:v>
                </c:pt>
                <c:pt idx="4">
                  <c:v>104966</c:v>
                </c:pt>
                <c:pt idx="5">
                  <c:v>112843</c:v>
                </c:pt>
                <c:pt idx="6">
                  <c:v>121596</c:v>
                </c:pt>
                <c:pt idx="7">
                  <c:v>132349</c:v>
                </c:pt>
                <c:pt idx="8">
                  <c:v>141756</c:v>
                </c:pt>
                <c:pt idx="9">
                  <c:v>156374</c:v>
                </c:pt>
                <c:pt idx="10">
                  <c:v>169599</c:v>
                </c:pt>
                <c:pt idx="11">
                  <c:v>188354.81337506874</c:v>
                </c:pt>
                <c:pt idx="12">
                  <c:v>206050.44338225963</c:v>
                </c:pt>
                <c:pt idx="13">
                  <c:v>222074.68110486024</c:v>
                </c:pt>
                <c:pt idx="14">
                  <c:v>240122.6994627977</c:v>
                </c:pt>
                <c:pt idx="15">
                  <c:v>259145.63377183708</c:v>
                </c:pt>
                <c:pt idx="16">
                  <c:v>276542.45053085743</c:v>
                </c:pt>
                <c:pt idx="17">
                  <c:v>289397.45683346729</c:v>
                </c:pt>
                <c:pt idx="18">
                  <c:v>298419.95685461699</c:v>
                </c:pt>
                <c:pt idx="19">
                  <c:v>304963.66515798826</c:v>
                </c:pt>
                <c:pt idx="20">
                  <c:v>312311</c:v>
                </c:pt>
                <c:pt idx="21">
                  <c:v>319536.71582999988</c:v>
                </c:pt>
                <c:pt idx="22">
                  <c:v>327605.20716999989</c:v>
                </c:pt>
                <c:pt idx="23">
                  <c:v>338733.03387000033</c:v>
                </c:pt>
                <c:pt idx="24">
                  <c:v>351573.10935999994</c:v>
                </c:pt>
                <c:pt idx="25">
                  <c:v>363523.95531999989</c:v>
                </c:pt>
                <c:pt idx="26">
                  <c:v>373693.55051999999</c:v>
                </c:pt>
                <c:pt idx="27">
                  <c:v>383947.76662000024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740704"/>
        <c:axId val="144559152"/>
      </c:lineChart>
      <c:lineChart>
        <c:grouping val="standard"/>
        <c:varyColors val="0"/>
        <c:ser>
          <c:idx val="1"/>
          <c:order val="1"/>
          <c:tx>
            <c:v>Population Growth</c:v>
          </c:tx>
          <c:spPr>
            <a:ln w="38100">
              <a:solidFill>
                <a:srgbClr val="C3D69B"/>
              </a:solidFill>
            </a:ln>
          </c:spPr>
          <c:marker>
            <c:symbol val="none"/>
          </c:marker>
          <c:dPt>
            <c:idx val="1"/>
            <c:bubble3D val="0"/>
            <c:spPr>
              <a:ln w="38100">
                <a:solidFill>
                  <a:srgbClr val="E7EBF5"/>
                </a:solidFill>
              </a:ln>
            </c:spPr>
          </c:dPt>
          <c:cat>
            <c:numRef>
              <c:f>'Annual Population - Table'!$A$5:$A$32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'Annual Population - Table'!$D$5:$D$32</c:f>
              <c:numCache>
                <c:formatCode>#,##0</c:formatCode>
                <c:ptCount val="28"/>
                <c:pt idx="0">
                  <c:v>0</c:v>
                </c:pt>
                <c:pt idx="1">
                  <c:v>3802</c:v>
                </c:pt>
                <c:pt idx="2">
                  <c:v>2406</c:v>
                </c:pt>
                <c:pt idx="3">
                  <c:v>5442</c:v>
                </c:pt>
                <c:pt idx="4">
                  <c:v>7187</c:v>
                </c:pt>
                <c:pt idx="5">
                  <c:v>7877</c:v>
                </c:pt>
                <c:pt idx="6">
                  <c:v>8753</c:v>
                </c:pt>
                <c:pt idx="7">
                  <c:v>10753</c:v>
                </c:pt>
                <c:pt idx="8">
                  <c:v>9407</c:v>
                </c:pt>
                <c:pt idx="9">
                  <c:v>14618</c:v>
                </c:pt>
                <c:pt idx="10">
                  <c:v>13225</c:v>
                </c:pt>
                <c:pt idx="11">
                  <c:v>18755.813375068741</c:v>
                </c:pt>
                <c:pt idx="12">
                  <c:v>17695.630007190892</c:v>
                </c:pt>
                <c:pt idx="13">
                  <c:v>16024.237722600607</c:v>
                </c:pt>
                <c:pt idx="14">
                  <c:v>18048.018357937457</c:v>
                </c:pt>
                <c:pt idx="15">
                  <c:v>19022.934309039381</c:v>
                </c:pt>
                <c:pt idx="16">
                  <c:v>17396.816759020352</c:v>
                </c:pt>
                <c:pt idx="17">
                  <c:v>12855.006302609865</c:v>
                </c:pt>
                <c:pt idx="18">
                  <c:v>9022.5000211496954</c:v>
                </c:pt>
                <c:pt idx="19">
                  <c:v>6543.7083033712697</c:v>
                </c:pt>
                <c:pt idx="20">
                  <c:v>7347.33484201174</c:v>
                </c:pt>
                <c:pt idx="21">
                  <c:v>7225.7158299998846</c:v>
                </c:pt>
                <c:pt idx="22">
                  <c:v>8068.4913400000078</c:v>
                </c:pt>
                <c:pt idx="23">
                  <c:v>11127.826700000442</c:v>
                </c:pt>
                <c:pt idx="24">
                  <c:v>12840.07548999961</c:v>
                </c:pt>
                <c:pt idx="25">
                  <c:v>11950.845959999948</c:v>
                </c:pt>
                <c:pt idx="26">
                  <c:v>10169.595200000098</c:v>
                </c:pt>
                <c:pt idx="27">
                  <c:v>10254.216100000252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559936"/>
        <c:axId val="144559544"/>
      </c:lineChart>
      <c:catAx>
        <c:axId val="1437407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98989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44559152"/>
        <c:crosses val="autoZero"/>
        <c:auto val="1"/>
        <c:lblAlgn val="ctr"/>
        <c:lblOffset val="100"/>
        <c:noMultiLvlLbl val="0"/>
      </c:catAx>
      <c:valAx>
        <c:axId val="144559152"/>
        <c:scaling>
          <c:orientation val="minMax"/>
          <c:max val="400000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Population</a:t>
                </a:r>
              </a:p>
            </c:rich>
          </c:tx>
          <c:layout>
            <c:manualLayout>
              <c:xMode val="edge"/>
              <c:yMode val="edge"/>
              <c:x val="8.7784680997151036E-3"/>
              <c:y val="0.38989979489068238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spPr>
          <a:ln w="12700">
            <a:solidFill>
              <a:srgbClr val="898989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3740704"/>
        <c:crosses val="autoZero"/>
        <c:crossBetween val="between"/>
      </c:valAx>
      <c:valAx>
        <c:axId val="14455954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96415458859282988"/>
              <c:y val="0.35658254856264726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spPr>
          <a:ln/>
        </c:spPr>
        <c:crossAx val="144559936"/>
        <c:crosses val="max"/>
        <c:crossBetween val="between"/>
      </c:valAx>
      <c:catAx>
        <c:axId val="144559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59544"/>
        <c:crosses val="autoZero"/>
        <c:auto val="1"/>
        <c:lblAlgn val="ctr"/>
        <c:lblOffset val="100"/>
        <c:noMultiLvlLbl val="0"/>
      </c:catAx>
      <c:spPr>
        <a:solidFill>
          <a:srgbClr val="E7EBF5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57710709155066686"/>
          <c:y val="0.93159477256996259"/>
          <c:w val="0.3578630075123872"/>
          <c:h val="5.6308222788089689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19050">
      <a:solidFill>
        <a:srgbClr val="95B3D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Population Trend 1940 to 2010, Loudoun County</a:t>
            </a:r>
          </a:p>
        </c:rich>
      </c:tx>
      <c:layout>
        <c:manualLayout>
          <c:xMode val="edge"/>
          <c:yMode val="edge"/>
          <c:x val="0.27394572365648107"/>
          <c:y val="2.94117571376261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84564925330306"/>
          <c:y val="0.11937365051370222"/>
          <c:w val="0.83250318142050428"/>
          <c:h val="0.67640093757373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'Decennial Population'!$D$4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9650583271166571E-17"/>
                  <c:y val="-3.2679730152917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9.8039190458753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5139488503269898E-2"/>
                  <c:y val="-1.960783809175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278977006539951E-2"/>
                  <c:y val="-3.2679730152918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5620419598030532E-3"/>
                  <c:y val="-5.89732586406063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772005772005772E-3"/>
                  <c:y val="2.7182942338393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6.8728522336769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1.7182130584192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1.3745704467354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0"/>
                  <c:y val="-6.8728522336769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9240019240019425E-3"/>
                  <c:y val="-1.718213058419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38100">
                <a:solidFill>
                  <a:srgbClr val="FFFF00">
                    <a:alpha val="70000"/>
                  </a:srgbClr>
                </a:solidFill>
              </a:ln>
            </c:spPr>
            <c:trendlineType val="poly"/>
            <c:order val="5"/>
            <c:dispRSqr val="0"/>
            <c:dispEq val="0"/>
          </c:trendline>
          <c:cat>
            <c:numRef>
              <c:f>'Decennial Population'!$B$5:$B$12</c:f>
              <c:numCache>
                <c:formatCode>General</c:formatCode>
                <c:ptCount val="8"/>
                <c:pt idx="0">
                  <c:v>1940</c:v>
                </c:pt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2010</c:v>
                </c:pt>
              </c:numCache>
            </c:numRef>
          </c:cat>
          <c:val>
            <c:numRef>
              <c:f>'Decennial Population'!$D$5:$D$12</c:f>
              <c:numCache>
                <c:formatCode>#,##0</c:formatCode>
                <c:ptCount val="8"/>
                <c:pt idx="0">
                  <c:v>20291</c:v>
                </c:pt>
                <c:pt idx="1">
                  <c:v>21147</c:v>
                </c:pt>
                <c:pt idx="2">
                  <c:v>24549</c:v>
                </c:pt>
                <c:pt idx="3">
                  <c:v>37150</c:v>
                </c:pt>
                <c:pt idx="4">
                  <c:v>57427</c:v>
                </c:pt>
                <c:pt idx="5">
                  <c:v>86129</c:v>
                </c:pt>
                <c:pt idx="6">
                  <c:v>169599</c:v>
                </c:pt>
                <c:pt idx="7">
                  <c:v>312311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560720"/>
        <c:axId val="144561112"/>
      </c:barChart>
      <c:catAx>
        <c:axId val="14456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44561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561112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rgbClr val="95B3D7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4560720"/>
        <c:crosses val="autoZero"/>
        <c:crossBetween val="between"/>
      </c:valAx>
      <c:spPr>
        <a:solidFill>
          <a:srgbClr val="E7EBF5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9050">
      <a:solidFill>
        <a:srgbClr val="95B3D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sheetProtection algorithmName="SHA-512" hashValue="gZpxNkIiQ1Vo/aioGah9GOUy4ptI3SS6/mchtrm7FQEcnQoVbfmsAYkIk/+5z/SxoTRaXMiM2RknrDmrEpr7vQ==" saltValue="IOzxutMNrztS3rRQbuzJhA==" spinCount="100000" content="1" objects="1"/>
  <pageMargins left="0.7" right="0.7" top="0.75" bottom="0.75" header="0.3" footer="0.3"/>
  <pageSetup orientation="landscape" horizontalDpi="1200" verticalDpi="1200" r:id="rId1"/>
  <headerFooter>
    <oddFooter>&amp;C&amp;"Times New Roman,Regular"Loudoun County Department of Planning and Zoning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38100</xdr:rowOff>
    </xdr:from>
    <xdr:to>
      <xdr:col>3</xdr:col>
      <xdr:colOff>561974</xdr:colOff>
      <xdr:row>0</xdr:row>
      <xdr:rowOff>438149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50" y="38100"/>
          <a:ext cx="400049" cy="400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0.00518</cdr:x>
      <cdr:y>0.92867</cdr:y>
    </cdr:from>
    <cdr:to>
      <cdr:x>0.56315</cdr:x>
      <cdr:y>0.98431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44928" y="5849788"/>
          <a:ext cx="4843373" cy="3504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Sources: U.S. Census Bureau, 1990,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2000, and 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2010 Census; Loudoun County Department of Planning and Zoning, April 24, 2017 Estimate Series.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40981</xdr:colOff>
      <xdr:row>16</xdr:row>
      <xdr:rowOff>142877</xdr:rowOff>
    </xdr:from>
    <xdr:to>
      <xdr:col>5</xdr:col>
      <xdr:colOff>1522017</xdr:colOff>
      <xdr:row>37</xdr:row>
      <xdr:rowOff>28578</xdr:rowOff>
    </xdr:to>
    <xdr:grpSp>
      <xdr:nvGrpSpPr>
        <xdr:cNvPr id="3" name="Group 2"/>
        <xdr:cNvGrpSpPr/>
      </xdr:nvGrpSpPr>
      <xdr:grpSpPr>
        <a:xfrm>
          <a:off x="40981" y="4152902"/>
          <a:ext cx="5872061" cy="3886201"/>
          <a:chOff x="723610" y="1774032"/>
          <a:chExt cx="5029200" cy="3267074"/>
        </a:xfrm>
      </xdr:grpSpPr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723610" y="1774032"/>
          <a:ext cx="5029200" cy="32670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911490" y="4765721"/>
            <a:ext cx="2895600" cy="2571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Times New Roman" panose="02020603050405020304" pitchFamily="18" charset="0"/>
                <a:cs typeface="Times New Roman" panose="02020603050405020304" pitchFamily="18" charset="0"/>
              </a:rPr>
              <a:t>Source: U.S. Census Bureau, 1940 to 2010 Census.</a:t>
            </a:r>
          </a:p>
        </xdr:txBody>
      </xdr:sp>
    </xdr:grpSp>
    <xdr:clientData/>
  </xdr:twoCellAnchor>
  <xdr:twoCellAnchor editAs="oneCell">
    <xdr:from>
      <xdr:col>3</xdr:col>
      <xdr:colOff>1323975</xdr:colOff>
      <xdr:row>0</xdr:row>
      <xdr:rowOff>47625</xdr:rowOff>
    </xdr:from>
    <xdr:to>
      <xdr:col>4</xdr:col>
      <xdr:colOff>276224</xdr:colOff>
      <xdr:row>0</xdr:row>
      <xdr:rowOff>447674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47625"/>
          <a:ext cx="400049" cy="400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showRuler="0" zoomScaleNormal="100" workbookViewId="0"/>
  </sheetViews>
  <sheetFormatPr defaultRowHeight="15" x14ac:dyDescent="0.25"/>
  <cols>
    <col min="1" max="1" width="4.7109375" style="4" customWidth="1"/>
    <col min="2" max="2" width="15.7109375" style="4" customWidth="1"/>
    <col min="3" max="5" width="19.7109375" style="4" customWidth="1"/>
    <col min="6" max="16384" width="9.140625" style="4"/>
  </cols>
  <sheetData>
    <row r="1" spans="1:9" s="2" customFormat="1" ht="36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26.25" customHeight="1" x14ac:dyDescent="0.25">
      <c r="A2" s="3" t="s">
        <v>17</v>
      </c>
      <c r="B2" s="3"/>
    </row>
    <row r="3" spans="1:9" ht="9" customHeight="1" thickBot="1" x14ac:dyDescent="0.3">
      <c r="A3" s="3"/>
      <c r="B3" s="3"/>
    </row>
    <row r="4" spans="1:9" s="24" customFormat="1" ht="29.25" thickBot="1" x14ac:dyDescent="0.3">
      <c r="A4" s="29"/>
      <c r="B4" s="41"/>
      <c r="C4" s="40" t="s">
        <v>0</v>
      </c>
      <c r="D4" s="26" t="s">
        <v>6</v>
      </c>
      <c r="E4" s="27" t="s">
        <v>7</v>
      </c>
    </row>
    <row r="5" spans="1:9" ht="18" customHeight="1" x14ac:dyDescent="0.25">
      <c r="A5" s="42">
        <v>1990</v>
      </c>
      <c r="B5" s="43" t="s">
        <v>12</v>
      </c>
      <c r="C5" s="12">
        <v>86129</v>
      </c>
      <c r="D5" s="12" t="s">
        <v>3</v>
      </c>
      <c r="E5" s="13" t="s">
        <v>3</v>
      </c>
    </row>
    <row r="6" spans="1:9" ht="18" customHeight="1" x14ac:dyDescent="0.25">
      <c r="A6" s="30">
        <v>1991</v>
      </c>
      <c r="B6" s="44" t="s">
        <v>13</v>
      </c>
      <c r="C6" s="12">
        <v>89931</v>
      </c>
      <c r="D6" s="7">
        <f t="shared" ref="D6:D10" si="0">C6-C5</f>
        <v>3802</v>
      </c>
      <c r="E6" s="8">
        <f t="shared" ref="E6:E10" si="1">D6/C5</f>
        <v>4.4143087694040337E-2</v>
      </c>
    </row>
    <row r="7" spans="1:9" ht="18" customHeight="1" x14ac:dyDescent="0.25">
      <c r="A7" s="30">
        <v>1992</v>
      </c>
      <c r="B7" s="44" t="s">
        <v>13</v>
      </c>
      <c r="C7" s="12">
        <v>92337</v>
      </c>
      <c r="D7" s="7">
        <f>C7-C6</f>
        <v>2406</v>
      </c>
      <c r="E7" s="8">
        <f>D7/C6</f>
        <v>2.6753844614204225E-2</v>
      </c>
    </row>
    <row r="8" spans="1:9" ht="18" customHeight="1" x14ac:dyDescent="0.25">
      <c r="A8" s="30">
        <v>1993</v>
      </c>
      <c r="B8" s="44" t="s">
        <v>13</v>
      </c>
      <c r="C8" s="12">
        <v>97779</v>
      </c>
      <c r="D8" s="7">
        <f t="shared" si="0"/>
        <v>5442</v>
      </c>
      <c r="E8" s="8">
        <f t="shared" si="1"/>
        <v>5.8936287728646154E-2</v>
      </c>
    </row>
    <row r="9" spans="1:9" ht="18" customHeight="1" x14ac:dyDescent="0.25">
      <c r="A9" s="30">
        <v>1994</v>
      </c>
      <c r="B9" s="44" t="s">
        <v>13</v>
      </c>
      <c r="C9" s="12">
        <v>104966</v>
      </c>
      <c r="D9" s="7">
        <f t="shared" si="0"/>
        <v>7187</v>
      </c>
      <c r="E9" s="8">
        <f t="shared" si="1"/>
        <v>7.3502490309780219E-2</v>
      </c>
    </row>
    <row r="10" spans="1:9" ht="18" customHeight="1" x14ac:dyDescent="0.25">
      <c r="A10" s="30">
        <v>1995</v>
      </c>
      <c r="B10" s="44" t="s">
        <v>13</v>
      </c>
      <c r="C10" s="14">
        <v>112843</v>
      </c>
      <c r="D10" s="7">
        <f t="shared" si="0"/>
        <v>7877</v>
      </c>
      <c r="E10" s="8">
        <f t="shared" si="1"/>
        <v>7.5043347369624452E-2</v>
      </c>
    </row>
    <row r="11" spans="1:9" ht="18" customHeight="1" x14ac:dyDescent="0.25">
      <c r="A11" s="30">
        <v>1996</v>
      </c>
      <c r="B11" s="44" t="s">
        <v>13</v>
      </c>
      <c r="C11" s="15">
        <v>121596</v>
      </c>
      <c r="D11" s="7">
        <f>C11-C10</f>
        <v>8753</v>
      </c>
      <c r="E11" s="8">
        <f>D11/C10</f>
        <v>7.7567948388468935E-2</v>
      </c>
    </row>
    <row r="12" spans="1:9" ht="18" customHeight="1" x14ac:dyDescent="0.25">
      <c r="A12" s="31">
        <v>1997</v>
      </c>
      <c r="B12" s="44" t="s">
        <v>13</v>
      </c>
      <c r="C12" s="15">
        <v>132349</v>
      </c>
      <c r="D12" s="7">
        <f t="shared" ref="D12:D31" si="2">C12-C11</f>
        <v>10753</v>
      </c>
      <c r="E12" s="8">
        <f t="shared" ref="E12:E31" si="3">D12/C11</f>
        <v>8.8432185269252284E-2</v>
      </c>
    </row>
    <row r="13" spans="1:9" ht="18" customHeight="1" x14ac:dyDescent="0.25">
      <c r="A13" s="31">
        <v>1998</v>
      </c>
      <c r="B13" s="44" t="s">
        <v>13</v>
      </c>
      <c r="C13" s="15">
        <v>141756</v>
      </c>
      <c r="D13" s="7">
        <f t="shared" si="2"/>
        <v>9407</v>
      </c>
      <c r="E13" s="8">
        <f t="shared" si="3"/>
        <v>7.1077227633000631E-2</v>
      </c>
    </row>
    <row r="14" spans="1:9" ht="18" customHeight="1" x14ac:dyDescent="0.25">
      <c r="A14" s="31">
        <v>1999</v>
      </c>
      <c r="B14" s="45" t="s">
        <v>13</v>
      </c>
      <c r="C14" s="15">
        <v>156374</v>
      </c>
      <c r="D14" s="7">
        <f t="shared" si="2"/>
        <v>14618</v>
      </c>
      <c r="E14" s="8">
        <f t="shared" si="3"/>
        <v>0.10312085555461498</v>
      </c>
    </row>
    <row r="15" spans="1:9" ht="18" customHeight="1" x14ac:dyDescent="0.25">
      <c r="A15" s="30">
        <v>2000</v>
      </c>
      <c r="B15" s="45" t="s">
        <v>12</v>
      </c>
      <c r="C15" s="15">
        <v>169599</v>
      </c>
      <c r="D15" s="7">
        <f t="shared" si="2"/>
        <v>13225</v>
      </c>
      <c r="E15" s="8">
        <f t="shared" si="3"/>
        <v>8.4572882960082876E-2</v>
      </c>
    </row>
    <row r="16" spans="1:9" ht="18" customHeight="1" x14ac:dyDescent="0.25">
      <c r="A16" s="31">
        <v>2001</v>
      </c>
      <c r="B16" s="45" t="s">
        <v>13</v>
      </c>
      <c r="C16" s="16">
        <v>188354.81337506874</v>
      </c>
      <c r="D16" s="7">
        <f t="shared" si="2"/>
        <v>18755.813375068741</v>
      </c>
      <c r="E16" s="8">
        <f t="shared" si="3"/>
        <v>0.11058917431747087</v>
      </c>
    </row>
    <row r="17" spans="1:5" ht="18" customHeight="1" x14ac:dyDescent="0.25">
      <c r="A17" s="31">
        <v>2002</v>
      </c>
      <c r="B17" s="45" t="s">
        <v>13</v>
      </c>
      <c r="C17" s="16">
        <v>206050.44338225963</v>
      </c>
      <c r="D17" s="7">
        <f t="shared" si="2"/>
        <v>17695.630007190892</v>
      </c>
      <c r="E17" s="8">
        <f t="shared" si="3"/>
        <v>9.394838225850799E-2</v>
      </c>
    </row>
    <row r="18" spans="1:5" ht="18" customHeight="1" x14ac:dyDescent="0.25">
      <c r="A18" s="31">
        <v>2003</v>
      </c>
      <c r="B18" s="45" t="s">
        <v>13</v>
      </c>
      <c r="C18" s="16">
        <v>222074.68110486024</v>
      </c>
      <c r="D18" s="7">
        <f t="shared" si="2"/>
        <v>16024.237722600607</v>
      </c>
      <c r="E18" s="8">
        <f t="shared" si="3"/>
        <v>7.7768518521810895E-2</v>
      </c>
    </row>
    <row r="19" spans="1:5" ht="18" customHeight="1" x14ac:dyDescent="0.25">
      <c r="A19" s="31">
        <v>2004</v>
      </c>
      <c r="B19" s="45" t="s">
        <v>13</v>
      </c>
      <c r="C19" s="16">
        <v>240122.6994627977</v>
      </c>
      <c r="D19" s="7">
        <f t="shared" si="2"/>
        <v>18048.018357937457</v>
      </c>
      <c r="E19" s="8">
        <f t="shared" si="3"/>
        <v>8.1270040637435217E-2</v>
      </c>
    </row>
    <row r="20" spans="1:5" ht="18" customHeight="1" x14ac:dyDescent="0.25">
      <c r="A20" s="31">
        <v>2005</v>
      </c>
      <c r="B20" s="45" t="s">
        <v>13</v>
      </c>
      <c r="C20" s="16">
        <v>259145.63377183708</v>
      </c>
      <c r="D20" s="7">
        <f t="shared" si="2"/>
        <v>19022.934309039381</v>
      </c>
      <c r="E20" s="8">
        <f t="shared" si="3"/>
        <v>7.9221724358411238E-2</v>
      </c>
    </row>
    <row r="21" spans="1:5" ht="18" customHeight="1" x14ac:dyDescent="0.25">
      <c r="A21" s="31">
        <v>2006</v>
      </c>
      <c r="B21" s="45" t="s">
        <v>13</v>
      </c>
      <c r="C21" s="17">
        <v>276542.45053085743</v>
      </c>
      <c r="D21" s="7">
        <f t="shared" si="2"/>
        <v>17396.816759020352</v>
      </c>
      <c r="E21" s="8">
        <f t="shared" si="3"/>
        <v>6.7131429172899951E-2</v>
      </c>
    </row>
    <row r="22" spans="1:5" ht="18" customHeight="1" x14ac:dyDescent="0.25">
      <c r="A22" s="31">
        <v>2007</v>
      </c>
      <c r="B22" s="45" t="s">
        <v>13</v>
      </c>
      <c r="C22" s="17">
        <v>289397.45683346729</v>
      </c>
      <c r="D22" s="7">
        <f t="shared" si="2"/>
        <v>12855.006302609865</v>
      </c>
      <c r="E22" s="8">
        <f t="shared" si="3"/>
        <v>4.6484748645038369E-2</v>
      </c>
    </row>
    <row r="23" spans="1:5" ht="18" customHeight="1" x14ac:dyDescent="0.25">
      <c r="A23" s="31">
        <v>2008</v>
      </c>
      <c r="B23" s="45" t="s">
        <v>13</v>
      </c>
      <c r="C23" s="17">
        <v>298419.95685461699</v>
      </c>
      <c r="D23" s="7">
        <f t="shared" si="2"/>
        <v>9022.5000211496954</v>
      </c>
      <c r="E23" s="8">
        <f t="shared" si="3"/>
        <v>3.1176846264898795E-2</v>
      </c>
    </row>
    <row r="24" spans="1:5" ht="18" customHeight="1" x14ac:dyDescent="0.25">
      <c r="A24" s="38">
        <v>2009</v>
      </c>
      <c r="B24" s="45" t="s">
        <v>13</v>
      </c>
      <c r="C24" s="18">
        <v>304963.66515798826</v>
      </c>
      <c r="D24" s="7">
        <f t="shared" si="2"/>
        <v>6543.7083033712697</v>
      </c>
      <c r="E24" s="8">
        <f t="shared" si="3"/>
        <v>2.192785084597813E-2</v>
      </c>
    </row>
    <row r="25" spans="1:5" ht="18" customHeight="1" x14ac:dyDescent="0.25">
      <c r="A25" s="31">
        <v>2010</v>
      </c>
      <c r="B25" s="45" t="s">
        <v>12</v>
      </c>
      <c r="C25" s="17">
        <v>312311</v>
      </c>
      <c r="D25" s="7">
        <f t="shared" si="2"/>
        <v>7347.33484201174</v>
      </c>
      <c r="E25" s="8">
        <f t="shared" si="3"/>
        <v>2.4092492586634571E-2</v>
      </c>
    </row>
    <row r="26" spans="1:5" ht="18" customHeight="1" x14ac:dyDescent="0.25">
      <c r="A26" s="31">
        <v>2011</v>
      </c>
      <c r="B26" s="45" t="s">
        <v>13</v>
      </c>
      <c r="C26" s="17">
        <v>319536.71582999988</v>
      </c>
      <c r="D26" s="7">
        <f t="shared" si="2"/>
        <v>7225.7158299998846</v>
      </c>
      <c r="E26" s="8">
        <f t="shared" si="3"/>
        <v>2.3136283480248484E-2</v>
      </c>
    </row>
    <row r="27" spans="1:5" ht="18" customHeight="1" x14ac:dyDescent="0.25">
      <c r="A27" s="31">
        <v>2012</v>
      </c>
      <c r="B27" s="45" t="s">
        <v>13</v>
      </c>
      <c r="C27" s="17">
        <v>327605.20716999989</v>
      </c>
      <c r="D27" s="7">
        <f t="shared" si="2"/>
        <v>8068.4913400000078</v>
      </c>
      <c r="E27" s="8">
        <f t="shared" si="3"/>
        <v>2.5250592311565883E-2</v>
      </c>
    </row>
    <row r="28" spans="1:5" ht="18" customHeight="1" x14ac:dyDescent="0.25">
      <c r="A28" s="31">
        <v>2013</v>
      </c>
      <c r="B28" s="45" t="s">
        <v>13</v>
      </c>
      <c r="C28" s="17">
        <v>338733.03387000033</v>
      </c>
      <c r="D28" s="7">
        <f t="shared" si="2"/>
        <v>11127.826700000442</v>
      </c>
      <c r="E28" s="8">
        <f t="shared" si="3"/>
        <v>3.3967185064387645E-2</v>
      </c>
    </row>
    <row r="29" spans="1:5" ht="18" customHeight="1" x14ac:dyDescent="0.25">
      <c r="A29" s="31">
        <v>2014</v>
      </c>
      <c r="B29" s="45" t="s">
        <v>13</v>
      </c>
      <c r="C29" s="17">
        <v>351573.10935999994</v>
      </c>
      <c r="D29" s="7">
        <f t="shared" si="2"/>
        <v>12840.07548999961</v>
      </c>
      <c r="E29" s="8">
        <f t="shared" si="3"/>
        <v>3.7906180402019485E-2</v>
      </c>
    </row>
    <row r="30" spans="1:5" ht="18" customHeight="1" x14ac:dyDescent="0.25">
      <c r="A30" s="31">
        <v>2015</v>
      </c>
      <c r="B30" s="45" t="s">
        <v>13</v>
      </c>
      <c r="C30" s="17">
        <v>363523.95531999989</v>
      </c>
      <c r="D30" s="7">
        <f t="shared" si="2"/>
        <v>11950.845959999948</v>
      </c>
      <c r="E30" s="8">
        <f t="shared" si="3"/>
        <v>3.3992491580926494E-2</v>
      </c>
    </row>
    <row r="31" spans="1:5" ht="18" customHeight="1" x14ac:dyDescent="0.25">
      <c r="A31" s="31">
        <v>2016</v>
      </c>
      <c r="B31" s="45" t="s">
        <v>13</v>
      </c>
      <c r="C31" s="17">
        <v>373693.55051999999</v>
      </c>
      <c r="D31" s="7">
        <f t="shared" si="2"/>
        <v>10169.595200000098</v>
      </c>
      <c r="E31" s="8">
        <f t="shared" si="3"/>
        <v>2.7975034522960365E-2</v>
      </c>
    </row>
    <row r="32" spans="1:5" ht="18" customHeight="1" thickBot="1" x14ac:dyDescent="0.3">
      <c r="A32" s="39">
        <v>2017</v>
      </c>
      <c r="B32" s="46" t="s">
        <v>13</v>
      </c>
      <c r="C32" s="19">
        <v>383947.76662000024</v>
      </c>
      <c r="D32" s="20">
        <f t="shared" ref="D32" si="4">C32-C31</f>
        <v>10254.216100000252</v>
      </c>
      <c r="E32" s="21">
        <f t="shared" ref="E32" si="5">D32/C31</f>
        <v>2.7440174136619061E-2</v>
      </c>
    </row>
    <row r="33" spans="1:2" ht="20.25" customHeight="1" x14ac:dyDescent="0.25">
      <c r="A33" s="32" t="s">
        <v>1</v>
      </c>
      <c r="B33" s="32"/>
    </row>
    <row r="34" spans="1:2" x14ac:dyDescent="0.25">
      <c r="A34" s="25" t="s">
        <v>2</v>
      </c>
      <c r="B34" s="32"/>
    </row>
    <row r="35" spans="1:2" x14ac:dyDescent="0.25">
      <c r="A35" s="25" t="s">
        <v>16</v>
      </c>
      <c r="B35" s="32"/>
    </row>
    <row r="36" spans="1:2" ht="8.25" customHeight="1" x14ac:dyDescent="0.25"/>
    <row r="37" spans="1:2" x14ac:dyDescent="0.25">
      <c r="A37" s="4" t="s">
        <v>8</v>
      </c>
    </row>
  </sheetData>
  <sheetProtection algorithmName="SHA-512" hashValue="heYCtNkImlNzV/T9Ej8P4nKC/fVqLv/56Tb56HVEO0CtwrxfpeE8syrimTVKDZehE/JCooBtOpJTe5Y3Bhe1yQ==" saltValue="HjgcaXUammgWxuVfJa4Nmg==" spinCount="100000" sheet="1" objects="1" scenarios="1"/>
  <pageMargins left="0.7" right="0.7" top="1" bottom="0.75" header="0.5" footer="0.3"/>
  <pageSetup orientation="portrait" r:id="rId1"/>
  <headerFooter>
    <oddHeader>&amp;C&amp;"Times New Roman,Bold"LOUDOUN COUNTY POPULATION:
2017  ESTIMATE SERIES</oddHeader>
    <oddFooter>&amp;C&amp;"Times New Roman,Regular"Loudoun County Department of Planning and Zoning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opLeftCell="B1" zoomScaleNormal="100" zoomScaleSheetLayoutView="90" workbookViewId="0">
      <selection activeCell="B1" sqref="B1"/>
    </sheetView>
  </sheetViews>
  <sheetFormatPr defaultRowHeight="15" x14ac:dyDescent="0.25"/>
  <cols>
    <col min="1" max="1" width="8.7109375" style="4" hidden="1" customWidth="1"/>
    <col min="2" max="2" width="4.7109375" style="4" customWidth="1"/>
    <col min="3" max="3" width="17.7109375" style="4" customWidth="1"/>
    <col min="4" max="5" width="21.7109375" style="4" customWidth="1"/>
    <col min="6" max="6" width="24" style="4" customWidth="1"/>
    <col min="7" max="7" width="10.28515625" style="4" customWidth="1"/>
    <col min="8" max="16384" width="9.140625" style="4"/>
  </cols>
  <sheetData>
    <row r="1" spans="1:10" s="2" customFormat="1" ht="36.75" customHeight="1" x14ac:dyDescent="0.25">
      <c r="B1" s="1"/>
      <c r="C1" s="1"/>
      <c r="D1" s="1"/>
      <c r="E1" s="1"/>
      <c r="F1" s="1"/>
      <c r="G1" s="1"/>
      <c r="H1" s="1"/>
      <c r="I1" s="1"/>
      <c r="J1" s="1"/>
    </row>
    <row r="2" spans="1:10" ht="26.25" customHeight="1" x14ac:dyDescent="0.25">
      <c r="B2" s="3" t="s">
        <v>14</v>
      </c>
      <c r="C2" s="3"/>
    </row>
    <row r="3" spans="1:10" ht="9" customHeight="1" thickBot="1" x14ac:dyDescent="0.3">
      <c r="B3" s="3"/>
      <c r="C3" s="3"/>
    </row>
    <row r="4" spans="1:10" ht="29.25" thickBot="1" x14ac:dyDescent="0.3">
      <c r="B4" s="29"/>
      <c r="C4" s="33"/>
      <c r="D4" s="28" t="s">
        <v>0</v>
      </c>
      <c r="E4" s="26" t="s">
        <v>4</v>
      </c>
      <c r="F4" s="27" t="s">
        <v>5</v>
      </c>
    </row>
    <row r="5" spans="1:10" ht="18" customHeight="1" x14ac:dyDescent="0.25">
      <c r="A5" s="4">
        <v>1940</v>
      </c>
      <c r="B5" s="35">
        <v>1940</v>
      </c>
      <c r="C5" s="34" t="s">
        <v>12</v>
      </c>
      <c r="D5" s="5">
        <v>20291</v>
      </c>
      <c r="E5" s="22" t="s">
        <v>3</v>
      </c>
      <c r="F5" s="23" t="s">
        <v>3</v>
      </c>
    </row>
    <row r="6" spans="1:10" ht="18" customHeight="1" x14ac:dyDescent="0.25">
      <c r="A6" s="4">
        <v>1950</v>
      </c>
      <c r="B6" s="35">
        <v>1950</v>
      </c>
      <c r="C6" s="34" t="s">
        <v>12</v>
      </c>
      <c r="D6" s="5">
        <v>21147</v>
      </c>
      <c r="E6" s="6">
        <f t="shared" ref="E6:E12" si="0">D6-D5</f>
        <v>856</v>
      </c>
      <c r="F6" s="8">
        <f t="shared" ref="F6:F12" si="1">E6/D5</f>
        <v>4.2186190922083686E-2</v>
      </c>
    </row>
    <row r="7" spans="1:10" ht="18" customHeight="1" x14ac:dyDescent="0.25">
      <c r="A7" s="4">
        <v>1960</v>
      </c>
      <c r="B7" s="35">
        <v>1960</v>
      </c>
      <c r="C7" s="34" t="s">
        <v>12</v>
      </c>
      <c r="D7" s="5">
        <v>24549</v>
      </c>
      <c r="E7" s="6">
        <f t="shared" si="0"/>
        <v>3402</v>
      </c>
      <c r="F7" s="8">
        <f t="shared" si="1"/>
        <v>0.16087388282025819</v>
      </c>
    </row>
    <row r="8" spans="1:10" ht="18" customHeight="1" x14ac:dyDescent="0.25">
      <c r="A8" s="4">
        <v>1970</v>
      </c>
      <c r="B8" s="35">
        <v>1970</v>
      </c>
      <c r="C8" s="34" t="s">
        <v>12</v>
      </c>
      <c r="D8" s="5">
        <v>37150</v>
      </c>
      <c r="E8" s="6">
        <f t="shared" si="0"/>
        <v>12601</v>
      </c>
      <c r="F8" s="8">
        <f t="shared" si="1"/>
        <v>0.51329993075074343</v>
      </c>
    </row>
    <row r="9" spans="1:10" ht="18" customHeight="1" x14ac:dyDescent="0.25">
      <c r="A9" s="4">
        <v>1980</v>
      </c>
      <c r="B9" s="35">
        <v>1980</v>
      </c>
      <c r="C9" s="34" t="s">
        <v>12</v>
      </c>
      <c r="D9" s="5">
        <v>57427</v>
      </c>
      <c r="E9" s="6">
        <f t="shared" si="0"/>
        <v>20277</v>
      </c>
      <c r="F9" s="8">
        <f t="shared" si="1"/>
        <v>0.54581426648721398</v>
      </c>
    </row>
    <row r="10" spans="1:10" ht="18" customHeight="1" x14ac:dyDescent="0.25">
      <c r="A10" s="4">
        <v>1990</v>
      </c>
      <c r="B10" s="35">
        <v>1990</v>
      </c>
      <c r="C10" s="34" t="s">
        <v>12</v>
      </c>
      <c r="D10" s="5">
        <f>'Annual Population - Table'!C5</f>
        <v>86129</v>
      </c>
      <c r="E10" s="6">
        <f t="shared" si="0"/>
        <v>28702</v>
      </c>
      <c r="F10" s="8">
        <f t="shared" si="1"/>
        <v>0.49979974576418756</v>
      </c>
    </row>
    <row r="11" spans="1:10" ht="18" customHeight="1" x14ac:dyDescent="0.25">
      <c r="A11" s="4">
        <v>2000</v>
      </c>
      <c r="B11" s="35">
        <v>2000</v>
      </c>
      <c r="C11" s="34" t="s">
        <v>12</v>
      </c>
      <c r="D11" s="5">
        <f>'Annual Population - Table'!C15</f>
        <v>169599</v>
      </c>
      <c r="E11" s="6">
        <f t="shared" si="0"/>
        <v>83470</v>
      </c>
      <c r="F11" s="8">
        <f t="shared" si="1"/>
        <v>0.9691277037931475</v>
      </c>
    </row>
    <row r="12" spans="1:10" ht="18" customHeight="1" thickBot="1" x14ac:dyDescent="0.3">
      <c r="A12" s="4">
        <v>2010</v>
      </c>
      <c r="B12" s="36">
        <v>2010</v>
      </c>
      <c r="C12" s="37" t="s">
        <v>12</v>
      </c>
      <c r="D12" s="9">
        <f>'Annual Population - Table'!C25</f>
        <v>312311</v>
      </c>
      <c r="E12" s="10">
        <f t="shared" si="0"/>
        <v>142712</v>
      </c>
      <c r="F12" s="11">
        <f t="shared" si="1"/>
        <v>0.84146722563222665</v>
      </c>
    </row>
    <row r="13" spans="1:10" ht="20.25" customHeight="1" x14ac:dyDescent="0.25">
      <c r="A13" s="4" t="s">
        <v>9</v>
      </c>
      <c r="B13" s="32" t="s">
        <v>1</v>
      </c>
      <c r="C13" s="32"/>
    </row>
    <row r="14" spans="1:10" x14ac:dyDescent="0.25">
      <c r="A14" s="4" t="s">
        <v>10</v>
      </c>
      <c r="B14" s="47" t="s">
        <v>15</v>
      </c>
      <c r="C14" s="47"/>
      <c r="D14" s="48"/>
      <c r="E14" s="48"/>
      <c r="F14" s="48"/>
    </row>
    <row r="15" spans="1:10" ht="20.25" customHeight="1" x14ac:dyDescent="0.25">
      <c r="A15" s="4" t="s">
        <v>11</v>
      </c>
      <c r="B15" s="4" t="s">
        <v>8</v>
      </c>
    </row>
  </sheetData>
  <sheetProtection algorithmName="SHA-512" hashValue="Dzx2y0+Ooc0z9cDrAV1TalSloOGAnmRNnaSadiSFF8hj9uwXC5NxDlCUHaD7XRFsB5VmnY9qRqwTdEzIWgPecQ==" saltValue="w4BSbyHur35SJSGOabmvwQ==" spinCount="100000" sheet="1" objects="1" scenarios="1"/>
  <mergeCells count="1">
    <mergeCell ref="B14:F14"/>
  </mergeCells>
  <pageMargins left="0.7" right="0.7" top="1" bottom="0.75" header="0.5" footer="0.3"/>
  <pageSetup orientation="portrait" r:id="rId1"/>
  <headerFooter>
    <oddHeader>&amp;C&amp;"Times New Roman,Bold"LOUDOUN COUNTY POPULATION:
DECENNIAL CENSUS</oddHeader>
    <oddFooter>&amp;C&amp;"Times New Roman,Regular"Loudoun County Department of Planning and Zoning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Annual Population - Table</vt:lpstr>
      <vt:lpstr>Decennial Population</vt:lpstr>
      <vt:lpstr>Annual Population - Chart</vt:lpstr>
      <vt:lpstr>'Annual Population - Table'!Print_Area</vt:lpstr>
      <vt:lpstr>'Decennial Population'!Print_Area</vt:lpstr>
    </vt:vector>
  </TitlesOfParts>
  <Company>County of Loudoun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Kaneff, Jill</dc:creator>
  <cp:lastModifiedBy>Kaneff, Jill</cp:lastModifiedBy>
  <cp:lastPrinted>2017-04-24T14:26:27Z</cp:lastPrinted>
  <dcterms:created xsi:type="dcterms:W3CDTF">2016-02-02T16:44:36Z</dcterms:created>
  <dcterms:modified xsi:type="dcterms:W3CDTF">2017-04-24T15:15:32Z</dcterms:modified>
</cp:coreProperties>
</file>