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.piccirilli\Desktop\New folder (4)\Loudoun\"/>
    </mc:Choice>
  </mc:AlternateContent>
  <xr:revisionPtr revIDLastSave="0" documentId="13_ncr:1_{C4F9E198-F614-4348-B28E-6AFDA7B58540}" xr6:coauthVersionLast="36" xr6:coauthVersionMax="36" xr10:uidLastSave="{00000000-0000-0000-0000-000000000000}"/>
  <bookViews>
    <workbookView xWindow="0" yWindow="0" windowWidth="28800" windowHeight="12225" activeTab="4" xr2:uid="{00000000-000D-0000-FFFF-FFFF00000000}"/>
  </bookViews>
  <sheets>
    <sheet name="Form A" sheetId="1" r:id="rId1"/>
    <sheet name="Form B" sheetId="7" r:id="rId2"/>
    <sheet name="Form C" sheetId="13" r:id="rId3"/>
    <sheet name="Form D" sheetId="12" r:id="rId4"/>
    <sheet name="Form E" sheetId="14" r:id="rId5"/>
  </sheets>
  <definedNames>
    <definedName name="_xlnm.Print_Area" localSheetId="0">'Form A'!$A$1:$H$85</definedName>
    <definedName name="_xlnm.Print_Area" localSheetId="1">'Form B'!$B$2:$D$23</definedName>
    <definedName name="_xlnm.Print_Area" localSheetId="2">'Form C'!$A$1:$L$16</definedName>
    <definedName name="_xlnm.Print_Area" localSheetId="3">'Form D'!$B$2:$D$24</definedName>
    <definedName name="_xlnm.Print_Area" localSheetId="4">'Form E'!$A$1:$E$28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9" i="1" l="1"/>
  <c r="E77" i="1"/>
  <c r="E78" i="1"/>
  <c r="E76" i="1"/>
  <c r="E75" i="1"/>
  <c r="F6" i="13" l="1"/>
  <c r="G6" i="13" s="1"/>
  <c r="F7" i="13"/>
  <c r="G7" i="13" s="1"/>
  <c r="F11" i="13"/>
  <c r="G11" i="13" s="1"/>
  <c r="E11" i="13"/>
  <c r="F10" i="13"/>
  <c r="G10" i="13" s="1"/>
  <c r="E10" i="13"/>
  <c r="F9" i="13"/>
  <c r="G9" i="13" s="1"/>
  <c r="E9" i="13"/>
  <c r="F8" i="13"/>
  <c r="G8" i="13" s="1"/>
  <c r="E8" i="13"/>
  <c r="E7" i="13"/>
  <c r="C3" i="14"/>
  <c r="C3" i="12"/>
  <c r="C3" i="13"/>
  <c r="C3" i="7"/>
  <c r="E68" i="1"/>
  <c r="E70" i="1" l="1"/>
  <c r="D31" i="1"/>
  <c r="B6" i="1"/>
  <c r="C8" i="1" s="1"/>
  <c r="C26" i="1"/>
  <c r="E6" i="13"/>
  <c r="B21" i="1" l="1"/>
  <c r="C23" i="1" s="1"/>
  <c r="B18" i="1"/>
  <c r="C20" i="1" s="1"/>
  <c r="B15" i="1"/>
  <c r="C17" i="1" s="1"/>
  <c r="B12" i="1"/>
  <c r="C14" i="1" s="1"/>
  <c r="B9" i="1"/>
  <c r="C11" i="1" s="1"/>
  <c r="D20" i="12" l="1"/>
  <c r="E22" i="1" l="1"/>
  <c r="E19" i="1"/>
  <c r="E16" i="1"/>
  <c r="E13" i="1"/>
  <c r="E10" i="1"/>
  <c r="E7" i="1"/>
  <c r="E23" i="1" l="1"/>
  <c r="E71" i="1"/>
  <c r="D33" i="1"/>
  <c r="D32" i="1"/>
  <c r="E21" i="1" l="1"/>
  <c r="E6" i="1" l="1"/>
  <c r="E8" i="1" l="1"/>
  <c r="E20" i="1" l="1"/>
  <c r="E18" i="1"/>
  <c r="E15" i="1"/>
  <c r="E12" i="1"/>
  <c r="E4" i="1"/>
  <c r="E17" i="1" l="1"/>
  <c r="E11" i="1"/>
  <c r="E9" i="1"/>
  <c r="E28" i="1" s="1"/>
  <c r="F12" i="13"/>
  <c r="E14" i="1"/>
  <c r="G12" i="13" l="1"/>
  <c r="E26" i="1"/>
  <c r="E27" i="1" s="1"/>
  <c r="F37" i="1" l="1"/>
  <c r="H37" i="1"/>
  <c r="E37" i="1"/>
  <c r="E29" i="1" l="1"/>
  <c r="E31" i="1" l="1"/>
  <c r="E32" i="1"/>
  <c r="E33" i="1"/>
  <c r="E34" i="1" l="1"/>
  <c r="E35" i="1" s="1"/>
  <c r="E57" i="1"/>
  <c r="E69" i="1" s="1"/>
  <c r="E72" i="1" l="1"/>
  <c r="E73" i="1" l="1"/>
  <c r="E80" i="1"/>
</calcChain>
</file>

<file path=xl/sharedStrings.xml><?xml version="1.0" encoding="utf-8"?>
<sst xmlns="http://schemas.openxmlformats.org/spreadsheetml/2006/main" count="152" uniqueCount="119">
  <si>
    <t>Payroll Taxes</t>
  </si>
  <si>
    <t>Health/Welfare/Benefits</t>
  </si>
  <si>
    <t>Workers' Compensation</t>
  </si>
  <si>
    <t>Hourly Rate</t>
  </si>
  <si>
    <t>Notes:</t>
  </si>
  <si>
    <t>Operator:</t>
  </si>
  <si>
    <t>Category</t>
  </si>
  <si>
    <t>Consolidated Hourly Rate</t>
  </si>
  <si>
    <t>Vacation/Sick Pay</t>
  </si>
  <si>
    <t>Operator Name:</t>
  </si>
  <si>
    <t>Janitorial Services</t>
  </si>
  <si>
    <t>Uniforms/Laundry</t>
  </si>
  <si>
    <t>Data Processing, Postage &amp; Printing</t>
  </si>
  <si>
    <t>Total Spaces</t>
  </si>
  <si>
    <t>Cost</t>
  </si>
  <si>
    <t>Total</t>
  </si>
  <si>
    <t>Rate Hour</t>
  </si>
  <si>
    <t>Summary</t>
  </si>
  <si>
    <t>Insert Operator Name</t>
  </si>
  <si>
    <t>Expenses</t>
  </si>
  <si>
    <t xml:space="preserve"> </t>
  </si>
  <si>
    <t xml:space="preserve">Sub-Total </t>
  </si>
  <si>
    <t>Security Service</t>
  </si>
  <si>
    <t>Loudoun Gateway</t>
  </si>
  <si>
    <t>Ashburn Station</t>
  </si>
  <si>
    <t>On-Street</t>
  </si>
  <si>
    <t>Entire Parking System</t>
  </si>
  <si>
    <t>Advertising / Promotions</t>
  </si>
  <si>
    <t>Water/Sewer</t>
  </si>
  <si>
    <t>Electricity</t>
  </si>
  <si>
    <t>Gas</t>
  </si>
  <si>
    <t>Internet</t>
  </si>
  <si>
    <t>Snow &amp; Ice Removal</t>
  </si>
  <si>
    <t>Form B - Proposed Fees - Loudoun County Garages and On-Street</t>
  </si>
  <si>
    <t>Trash Service</t>
  </si>
  <si>
    <t>Sweeping &amp; Power Washing</t>
  </si>
  <si>
    <r>
      <t xml:space="preserve">Salaries and Wages </t>
    </r>
    <r>
      <rPr>
        <b/>
        <vertAlign val="superscript"/>
        <sz val="10"/>
        <color theme="1"/>
        <rFont val="Calibri"/>
        <family val="2"/>
        <scheme val="minor"/>
      </rPr>
      <t>(1)</t>
    </r>
  </si>
  <si>
    <r>
      <t xml:space="preserve">Other General/Miscellaneous </t>
    </r>
    <r>
      <rPr>
        <b/>
        <vertAlign val="superscript"/>
        <sz val="10"/>
        <rFont val="Calibri"/>
        <family val="2"/>
        <scheme val="minor"/>
      </rPr>
      <t>(2)</t>
    </r>
  </si>
  <si>
    <r>
      <rPr>
        <b/>
        <i/>
        <vertAlign val="superscript"/>
        <sz val="10"/>
        <color rgb="FFFF0000"/>
        <rFont val="Calibri"/>
        <family val="2"/>
        <scheme val="minor"/>
      </rPr>
      <t>3</t>
    </r>
    <r>
      <rPr>
        <b/>
        <i/>
        <sz val="10"/>
        <color rgb="FFFF0000"/>
        <rFont val="Calibri"/>
        <family val="2"/>
        <scheme val="minor"/>
      </rPr>
      <t xml:space="preserve"> Cells shaded blue are input cells; do not amend cells shaded in red.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</si>
  <si>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Payroll Tax (% of payroll)</t>
    </r>
  </si>
  <si>
    <r>
      <t xml:space="preserve">2 </t>
    </r>
    <r>
      <rPr>
        <sz val="10"/>
        <color theme="1"/>
        <rFont val="Calibri"/>
        <family val="2"/>
        <scheme val="minor"/>
      </rPr>
      <t>Health and Welfare (% of payroll)</t>
    </r>
  </si>
  <si>
    <r>
      <rPr>
        <vertAlign val="superscript"/>
        <sz val="10"/>
        <color theme="1"/>
        <rFont val="Calibri"/>
        <family val="2"/>
        <scheme val="minor"/>
      </rPr>
      <t xml:space="preserve">3 </t>
    </r>
    <r>
      <rPr>
        <sz val="10"/>
        <color theme="1"/>
        <rFont val="Calibri"/>
        <family val="2"/>
        <scheme val="minor"/>
      </rPr>
      <t>Worker's Compensation Insurance (% of payroll)</t>
    </r>
  </si>
  <si>
    <r>
      <rPr>
        <i/>
        <vertAlign val="superscript"/>
        <sz val="10"/>
        <color theme="1"/>
        <rFont val="Calibri"/>
        <family val="2"/>
        <scheme val="minor"/>
      </rPr>
      <t>1</t>
    </r>
    <r>
      <rPr>
        <i/>
        <sz val="10"/>
        <color theme="1"/>
        <rFont val="Calibri"/>
        <family val="2"/>
        <scheme val="minor"/>
      </rPr>
      <t xml:space="preserve"> Input percentage of payroll tax cost with no cut off for SUTA.</t>
    </r>
  </si>
  <si>
    <r>
      <rPr>
        <i/>
        <vertAlign val="superscript"/>
        <sz val="10"/>
        <color theme="1"/>
        <rFont val="Calibri"/>
        <family val="2"/>
        <scheme val="minor"/>
      </rPr>
      <t>2</t>
    </r>
    <r>
      <rPr>
        <i/>
        <sz val="10"/>
        <color theme="1"/>
        <rFont val="Calibri"/>
        <family val="2"/>
        <scheme val="minor"/>
      </rPr>
      <t xml:space="preserve"> Input percentage of payroll tax cost for health and welfare benefits</t>
    </r>
  </si>
  <si>
    <r>
      <rPr>
        <i/>
        <vertAlign val="superscript"/>
        <sz val="10"/>
        <color theme="1"/>
        <rFont val="Calibri"/>
        <family val="2"/>
        <scheme val="minor"/>
      </rPr>
      <t>3</t>
    </r>
    <r>
      <rPr>
        <i/>
        <sz val="10"/>
        <color theme="1"/>
        <rFont val="Calibri"/>
        <family val="2"/>
        <scheme val="minor"/>
      </rPr>
      <t xml:space="preserve"> Input percentage of payroll paid for Workers' Compensation coverage costs.</t>
    </r>
  </si>
  <si>
    <r>
      <rPr>
        <i/>
        <vertAlign val="superscript"/>
        <sz val="10"/>
        <color theme="1"/>
        <rFont val="Calibri"/>
        <family val="2"/>
        <scheme val="minor"/>
      </rPr>
      <t>4</t>
    </r>
    <r>
      <rPr>
        <i/>
        <sz val="10"/>
        <color theme="1"/>
        <rFont val="Calibri"/>
        <family val="2"/>
        <scheme val="minor"/>
      </rPr>
      <t xml:space="preserve"> Input cost per space for general liability and GKLL insurance coverages.</t>
    </r>
  </si>
  <si>
    <r>
      <rPr>
        <i/>
        <vertAlign val="superscript"/>
        <sz val="10"/>
        <color theme="1"/>
        <rFont val="Calibri"/>
        <family val="2"/>
        <scheme val="minor"/>
      </rPr>
      <t>5</t>
    </r>
    <r>
      <rPr>
        <i/>
        <sz val="10"/>
        <color theme="1"/>
        <rFont val="Calibri"/>
        <family val="2"/>
        <scheme val="minor"/>
      </rPr>
      <t xml:space="preserve"> Input proposed per claim deductible amount charged to Owner.</t>
    </r>
  </si>
  <si>
    <r>
      <rPr>
        <b/>
        <i/>
        <vertAlign val="superscript"/>
        <sz val="10"/>
        <color rgb="FFFF0000"/>
        <rFont val="Calibri"/>
        <family val="2"/>
        <scheme val="minor"/>
      </rPr>
      <t>1</t>
    </r>
    <r>
      <rPr>
        <b/>
        <i/>
        <sz val="10"/>
        <color rgb="FFFF0000"/>
        <rFont val="Calibri"/>
        <family val="2"/>
        <scheme val="minor"/>
      </rPr>
      <t xml:space="preserve"> Cells shaded blue are input cells; do not amend cells shaded in red.</t>
    </r>
  </si>
  <si>
    <r>
      <t xml:space="preserve">Item </t>
    </r>
    <r>
      <rPr>
        <vertAlign val="superscript"/>
        <sz val="10"/>
        <color theme="1"/>
        <rFont val="Calibri"/>
        <family val="2"/>
        <scheme val="minor"/>
      </rPr>
      <t>(1)</t>
    </r>
  </si>
  <si>
    <r>
      <rPr>
        <i/>
        <vertAlign val="superscript"/>
        <sz val="10"/>
        <rFont val="Calibri"/>
        <family val="2"/>
        <scheme val="minor"/>
      </rPr>
      <t>1</t>
    </r>
    <r>
      <rPr>
        <i/>
        <sz val="10"/>
        <rFont val="Calibri"/>
        <family val="2"/>
        <scheme val="minor"/>
      </rPr>
      <t xml:space="preserve"> Input start up items and proposed costs in the cells shaded Blue.</t>
    </r>
  </si>
  <si>
    <r>
      <rPr>
        <b/>
        <i/>
        <vertAlign val="superscript"/>
        <sz val="10"/>
        <color rgb="FFFF0000"/>
        <rFont val="Calibri"/>
        <family val="2"/>
        <scheme val="minor"/>
      </rPr>
      <t>2</t>
    </r>
    <r>
      <rPr>
        <b/>
        <i/>
        <sz val="10"/>
        <color rgb="FFFF0000"/>
        <rFont val="Calibri"/>
        <family val="2"/>
        <scheme val="minor"/>
      </rPr>
      <t xml:space="preserve"> Cells shaded blue are input cells; do not amend cells shaded in red.</t>
    </r>
  </si>
  <si>
    <t>Form E - Potential Additional Services Budget - Loudoun County Garages and On-Street</t>
  </si>
  <si>
    <t xml:space="preserve">     Enforcement Equipment Cost</t>
  </si>
  <si>
    <t xml:space="preserve">     Pay-by-Plate Annual Cost</t>
  </si>
  <si>
    <t xml:space="preserve">     Pay-by-Space Annual Cost</t>
  </si>
  <si>
    <t xml:space="preserve">     Pay-and-Display Annual Cost</t>
  </si>
  <si>
    <t xml:space="preserve">     Single Space Meters Annual Cost</t>
  </si>
  <si>
    <t xml:space="preserve">     Annual Operating Cost of On-Street System</t>
  </si>
  <si>
    <t xml:space="preserve">      Hourly Checks/Sweeps of On-Street System Annual Cost</t>
  </si>
  <si>
    <t>Provide description of suggested enforcement equipment:</t>
  </si>
  <si>
    <t>Item</t>
  </si>
  <si>
    <t>On-Street Parking Management (Section 6.3.7)</t>
  </si>
  <si>
    <t>Alternative On-Street Parking Enforcement Equipment (Section 6.3.7)</t>
  </si>
  <si>
    <t>Alternative On-Street Enforcement Practices (Section 6.3.7)</t>
  </si>
  <si>
    <t xml:space="preserve">      Four (4) Hour Checks/Sweeps of On-Street System Annual Cost</t>
  </si>
  <si>
    <t>Employee #1</t>
  </si>
  <si>
    <t>Employee #2</t>
  </si>
  <si>
    <t>Employee #3</t>
  </si>
  <si>
    <t>Employee #4</t>
  </si>
  <si>
    <t>Employee #5</t>
  </si>
  <si>
    <t>Employee #6</t>
  </si>
  <si>
    <r>
      <rPr>
        <vertAlign val="super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 xml:space="preserve"> Per claim deductible charged to Owner</t>
    </r>
  </si>
  <si>
    <r>
      <rPr>
        <i/>
        <vertAlign val="superscript"/>
        <sz val="10"/>
        <color theme="1"/>
        <rFont val="Calibri"/>
        <family val="2"/>
        <scheme val="minor"/>
      </rPr>
      <t xml:space="preserve">7 </t>
    </r>
    <r>
      <rPr>
        <i/>
        <sz val="10"/>
        <color theme="1"/>
        <rFont val="Calibri"/>
        <family val="2"/>
        <scheme val="minor"/>
      </rPr>
      <t>Proposed Monthly amortization of operator equipment purchase</t>
    </r>
  </si>
  <si>
    <r>
      <rPr>
        <i/>
        <vertAlign val="superscript"/>
        <sz val="10"/>
        <color theme="1"/>
        <rFont val="Calibri"/>
        <family val="2"/>
        <scheme val="minor"/>
      </rPr>
      <t>6</t>
    </r>
    <r>
      <rPr>
        <i/>
        <sz val="10"/>
        <color theme="1"/>
        <rFont val="Calibri"/>
        <family val="2"/>
        <scheme val="minor"/>
      </rPr>
      <t xml:space="preserve"> Proposed monthyl base Management Fee. </t>
    </r>
  </si>
  <si>
    <r>
      <rPr>
        <vertAlign val="super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 xml:space="preserve"> Operator-Required Improvements (Monthly)</t>
    </r>
  </si>
  <si>
    <r>
      <rPr>
        <vertAlign val="superscript"/>
        <sz val="10"/>
        <color theme="1"/>
        <rFont val="Calibri"/>
        <family val="2"/>
        <scheme val="minor"/>
      </rPr>
      <t xml:space="preserve">6 </t>
    </r>
    <r>
      <rPr>
        <sz val="10"/>
        <color theme="1"/>
        <rFont val="Calibri"/>
        <family val="2"/>
        <scheme val="minor"/>
      </rPr>
      <t>Base Management Fee (Monthly)</t>
    </r>
  </si>
  <si>
    <r>
      <rPr>
        <vertAlign val="superscript"/>
        <sz val="10"/>
        <color theme="1"/>
        <rFont val="Calibri"/>
        <family val="2"/>
        <scheme val="minor"/>
      </rPr>
      <t xml:space="preserve">4 </t>
    </r>
    <r>
      <rPr>
        <sz val="10"/>
        <color theme="1"/>
        <rFont val="Calibri"/>
        <family val="2"/>
        <scheme val="minor"/>
      </rPr>
      <t>General Liability , GKLL Insurance (Cost/Space)</t>
    </r>
  </si>
  <si>
    <t>Days/Month</t>
  </si>
  <si>
    <t>Monthly Hrs.</t>
  </si>
  <si>
    <t>Monthly</t>
  </si>
  <si>
    <t>Hours/Week</t>
  </si>
  <si>
    <t>Form C - Staffing Costs for Loudoun County Garages and On-Street</t>
  </si>
  <si>
    <r>
      <rPr>
        <i/>
        <vertAlign val="superscript"/>
        <sz val="10"/>
        <rFont val="Calibri"/>
        <family val="2"/>
        <scheme val="minor"/>
      </rPr>
      <t xml:space="preserve">1  </t>
    </r>
    <r>
      <rPr>
        <i/>
        <sz val="10"/>
        <rFont val="Calibri"/>
        <family val="2"/>
        <scheme val="minor"/>
      </rPr>
      <t>Enter hourly rates and weekly hours for each staffing category. Revise employee list by providing required employee categories/titles.</t>
    </r>
  </si>
  <si>
    <r>
      <rPr>
        <i/>
        <vertAlign val="superscript"/>
        <sz val="10"/>
        <rFont val="Calibri"/>
        <family val="2"/>
        <scheme val="minor"/>
      </rPr>
      <t xml:space="preserve">1  </t>
    </r>
    <r>
      <rPr>
        <i/>
        <sz val="10"/>
        <rFont val="Calibri"/>
        <family val="2"/>
        <scheme val="minor"/>
      </rPr>
      <t>Use Form C to enter hourly rates and weekly hours for each staffing category.</t>
    </r>
  </si>
  <si>
    <t xml:space="preserve">Sub-Total - </t>
  </si>
  <si>
    <t>Monthly Hours</t>
  </si>
  <si>
    <t>Form A - Proposed Monthly Operating Budget - Loudoun County Garages and On-Street System</t>
  </si>
  <si>
    <t>Total - Monthly Hours</t>
  </si>
  <si>
    <t xml:space="preserve">Total Monthly Operating Expense Budget </t>
  </si>
  <si>
    <t>Total - Monthly Expenses &amp; Other General/Miscellaneous</t>
  </si>
  <si>
    <r>
      <rPr>
        <b/>
        <i/>
        <vertAlign val="superscript"/>
        <sz val="10"/>
        <color rgb="FFFF0000"/>
        <rFont val="Calibri"/>
        <family val="2"/>
        <scheme val="minor"/>
      </rPr>
      <t>8</t>
    </r>
    <r>
      <rPr>
        <b/>
        <i/>
        <sz val="10"/>
        <color rgb="FFFF0000"/>
        <rFont val="Calibri"/>
        <family val="2"/>
        <scheme val="minor"/>
      </rPr>
      <t>Cells shaded blue are input cells; do not amend cells shaded in red.</t>
    </r>
  </si>
  <si>
    <t>Annual Cost</t>
  </si>
  <si>
    <t>Employee Category/Title</t>
  </si>
  <si>
    <r>
      <rPr>
        <i/>
        <vertAlign val="superscript"/>
        <sz val="10"/>
        <rFont val="Calibri"/>
        <family val="2"/>
        <scheme val="minor"/>
      </rPr>
      <t xml:space="preserve">2  </t>
    </r>
    <r>
      <rPr>
        <i/>
        <sz val="10"/>
        <rFont val="Calibri"/>
        <family val="2"/>
        <scheme val="minor"/>
      </rPr>
      <t>Provide list/description for any proposed General &amp; Miscellaneous operating expenses.</t>
    </r>
  </si>
  <si>
    <t xml:space="preserve">Monthly Management Fee </t>
  </si>
  <si>
    <t>Office Supplies &amp; Computers</t>
  </si>
  <si>
    <t>License, Fees, Taxes, Permits, etc.</t>
  </si>
  <si>
    <t>Telephone (Landlines &amp; Cellular)</t>
  </si>
  <si>
    <t>Garage, Facility &amp; On-Street Supplies &amp; Traffic Control Equipment</t>
  </si>
  <si>
    <t>Repairs / Maintenance</t>
  </si>
  <si>
    <t>Equipment / Vehicle Maintenance &amp; Fuel</t>
  </si>
  <si>
    <t>Mowing &amp; Landscaping</t>
  </si>
  <si>
    <t>Monthly Reimbursement for Operator-Required Improvements</t>
  </si>
  <si>
    <t>Form D - Proposed Start-Up Budget - Loudoun County Garages and On-Street</t>
  </si>
  <si>
    <t>Monthly Cost/Space (projected)</t>
  </si>
  <si>
    <t xml:space="preserve">Total Annual Operating Expense Budget </t>
  </si>
  <si>
    <t>Sub-Total - Monthly Salaries and Wages</t>
  </si>
  <si>
    <t>Monthly Payroll Tax &amp; Fringe Benefits</t>
  </si>
  <si>
    <t>Sub-Total - Monthly Payroll Tax, Benefits &amp; W/C</t>
  </si>
  <si>
    <t>Total - Monthly Salaries, Tax, Fringe &amp; Worker's Compensation</t>
  </si>
  <si>
    <t>Sub-Total - Monthly Expenses</t>
  </si>
  <si>
    <t>Sub-Total - Monthly General/Miscellaneous</t>
  </si>
  <si>
    <t>Annual Salaries, Tax, Fringe &amp; Worker's Compensation</t>
  </si>
  <si>
    <t>Annual Expenses &amp; Other General/Miscellaneous</t>
  </si>
  <si>
    <t xml:space="preserve">Annual Management Fee </t>
  </si>
  <si>
    <t>Annual Reimbursement for Operator-Required Improvements</t>
  </si>
  <si>
    <t>Annual Cost/Space (projected)</t>
  </si>
  <si>
    <t>Alternative Hours for Interim Operations (Section 6.3.7)</t>
  </si>
  <si>
    <t xml:space="preserve">      24/7 Security Prescense at Each Facilty Monhtly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</si>
</sst>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.00"/>
    <numFmt numFmtId="167" formatCode="&quot;$&quot;#,##0"/>
    <numFmt numFmtId="168" formatCode="_(&quot;$&quot;* #,##0_);_(&quot;$&quot;* \(#,##0\);_(&quot;$&quot;* &quot;-&quot;??_);_(@_)"/>
  </numFmts>
  <fonts count="22">
    <font>
      <sz val="10"/>
      <color theme="1"/>
      <name val="Futura Book"/>
      <family val="2"/>
    </font>
    <font>
      <sz val="10"/>
      <color theme="1"/>
      <name val="Futura Book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i/>
      <sz val="8"/>
      <name val="Century Gothic"/>
      <family val="2"/>
    </font>
    <font>
      <i/>
      <vertAlign val="superscript"/>
      <sz val="8"/>
      <name val="Century Gothic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vertAlign val="superscript"/>
      <sz val="10"/>
      <color rgb="FFFF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CE6F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/>
    <xf numFmtId="0" fontId="4" fillId="2" borderId="0" xfId="0" applyFont="1" applyFill="1" applyBorder="1" applyAlignment="1">
      <alignment horizontal="left" vertical="top" wrapText="1" indent="2"/>
    </xf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7" fillId="6" borderId="7" xfId="0" applyFont="1" applyFill="1" applyBorder="1"/>
    <xf numFmtId="0" fontId="6" fillId="6" borderId="10" xfId="0" applyFont="1" applyFill="1" applyBorder="1" applyAlignment="1">
      <alignment vertical="center"/>
    </xf>
    <xf numFmtId="0" fontId="7" fillId="6" borderId="9" xfId="0" applyFont="1" applyFill="1" applyBorder="1" applyAlignment="1">
      <alignment horizontal="left" vertical="center"/>
    </xf>
    <xf numFmtId="164" fontId="7" fillId="6" borderId="8" xfId="1" applyNumberFormat="1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vertical="center"/>
    </xf>
    <xf numFmtId="0" fontId="7" fillId="6" borderId="2" xfId="0" applyFont="1" applyFill="1" applyBorder="1" applyAlignment="1">
      <alignment vertical="center"/>
    </xf>
    <xf numFmtId="0" fontId="6" fillId="6" borderId="4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left" vertical="center" indent="1"/>
    </xf>
    <xf numFmtId="3" fontId="10" fillId="5" borderId="0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indent="1"/>
    </xf>
    <xf numFmtId="166" fontId="10" fillId="6" borderId="6" xfId="1" applyNumberFormat="1" applyFont="1" applyFill="1" applyBorder="1" applyAlignment="1">
      <alignment horizontal="center" vertical="center"/>
    </xf>
    <xf numFmtId="166" fontId="10" fillId="5" borderId="0" xfId="1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164" fontId="10" fillId="6" borderId="4" xfId="1" applyNumberFormat="1" applyFont="1" applyFill="1" applyBorder="1" applyAlignment="1">
      <alignment horizontal="center" vertical="center"/>
    </xf>
    <xf numFmtId="164" fontId="10" fillId="5" borderId="0" xfId="1" applyNumberFormat="1" applyFont="1" applyFill="1" applyBorder="1" applyAlignment="1">
      <alignment horizontal="center" vertical="center"/>
    </xf>
    <xf numFmtId="164" fontId="10" fillId="6" borderId="8" xfId="1" applyNumberFormat="1" applyFont="1" applyFill="1" applyBorder="1" applyAlignment="1">
      <alignment horizontal="center" vertical="center"/>
    </xf>
    <xf numFmtId="164" fontId="10" fillId="4" borderId="8" xfId="1" applyNumberFormat="1" applyFont="1" applyFill="1" applyBorder="1" applyAlignment="1">
      <alignment horizontal="center" vertical="center"/>
    </xf>
    <xf numFmtId="166" fontId="8" fillId="4" borderId="6" xfId="1" applyNumberFormat="1" applyFont="1" applyFill="1" applyBorder="1" applyAlignment="1">
      <alignment horizontal="center" vertical="center"/>
    </xf>
    <xf numFmtId="166" fontId="8" fillId="5" borderId="0" xfId="1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left" vertical="center" indent="1"/>
    </xf>
    <xf numFmtId="0" fontId="10" fillId="2" borderId="2" xfId="0" applyFont="1" applyFill="1" applyBorder="1" applyAlignment="1">
      <alignment vertical="center"/>
    </xf>
    <xf numFmtId="167" fontId="11" fillId="6" borderId="4" xfId="1" applyNumberFormat="1" applyFont="1" applyFill="1" applyBorder="1" applyAlignment="1">
      <alignment horizontal="center" vertical="center"/>
    </xf>
    <xf numFmtId="167" fontId="11" fillId="5" borderId="0" xfId="1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indent="3"/>
    </xf>
    <xf numFmtId="43" fontId="10" fillId="6" borderId="4" xfId="1" applyNumberFormat="1" applyFont="1" applyFill="1" applyBorder="1" applyAlignment="1">
      <alignment horizontal="center" vertical="center"/>
    </xf>
    <xf numFmtId="43" fontId="10" fillId="5" borderId="0" xfId="1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center" indent="1"/>
    </xf>
    <xf numFmtId="0" fontId="10" fillId="5" borderId="0" xfId="1" applyNumberFormat="1" applyFont="1" applyFill="1" applyBorder="1" applyAlignment="1">
      <alignment horizontal="center" vertical="center"/>
    </xf>
    <xf numFmtId="0" fontId="10" fillId="2" borderId="12" xfId="0" applyFont="1" applyFill="1" applyBorder="1"/>
    <xf numFmtId="0" fontId="10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1" fillId="6" borderId="7" xfId="0" applyFont="1" applyFill="1" applyBorder="1"/>
    <xf numFmtId="0" fontId="10" fillId="6" borderId="2" xfId="0" applyFont="1" applyFill="1" applyBorder="1"/>
    <xf numFmtId="0" fontId="11" fillId="6" borderId="4" xfId="0" applyFont="1" applyFill="1" applyBorder="1" applyAlignment="1">
      <alignment horizontal="center" vertical="center" wrapText="1"/>
    </xf>
    <xf numFmtId="164" fontId="10" fillId="5" borderId="12" xfId="0" applyNumberFormat="1" applyFont="1" applyFill="1" applyBorder="1" applyAlignment="1">
      <alignment horizontal="center"/>
    </xf>
    <xf numFmtId="164" fontId="10" fillId="5" borderId="13" xfId="0" applyNumberFormat="1" applyFont="1" applyFill="1" applyBorder="1" applyAlignment="1">
      <alignment horizontal="center"/>
    </xf>
    <xf numFmtId="164" fontId="10" fillId="5" borderId="0" xfId="0" applyNumberFormat="1" applyFont="1" applyFill="1" applyBorder="1" applyAlignment="1">
      <alignment horizontal="center"/>
    </xf>
    <xf numFmtId="167" fontId="11" fillId="5" borderId="12" xfId="1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11" fillId="2" borderId="7" xfId="0" applyFont="1" applyFill="1" applyBorder="1" applyAlignment="1">
      <alignment horizontal="left" indent="1"/>
    </xf>
    <xf numFmtId="0" fontId="10" fillId="2" borderId="2" xfId="0" applyFont="1" applyFill="1" applyBorder="1" applyAlignment="1">
      <alignment horizontal="left" indent="1"/>
    </xf>
    <xf numFmtId="0" fontId="10" fillId="2" borderId="2" xfId="0" applyFont="1" applyFill="1" applyBorder="1"/>
    <xf numFmtId="0" fontId="10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left" indent="2"/>
    </xf>
    <xf numFmtId="0" fontId="11" fillId="2" borderId="7" xfId="0" applyFont="1" applyFill="1" applyBorder="1" applyAlignment="1">
      <alignment horizontal="left"/>
    </xf>
    <xf numFmtId="0" fontId="10" fillId="2" borderId="3" xfId="0" applyFont="1" applyFill="1" applyBorder="1"/>
    <xf numFmtId="0" fontId="7" fillId="2" borderId="7" xfId="0" applyFont="1" applyFill="1" applyBorder="1" applyAlignment="1">
      <alignment horizontal="left" indent="1"/>
    </xf>
    <xf numFmtId="0" fontId="7" fillId="2" borderId="3" xfId="0" applyFont="1" applyFill="1" applyBorder="1"/>
    <xf numFmtId="167" fontId="6" fillId="5" borderId="11" xfId="1" applyNumberFormat="1" applyFont="1" applyFill="1" applyBorder="1" applyAlignment="1">
      <alignment horizontal="center"/>
    </xf>
    <xf numFmtId="167" fontId="6" fillId="5" borderId="1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0" fontId="14" fillId="2" borderId="0" xfId="0" applyFont="1" applyFill="1" applyBorder="1" applyAlignment="1">
      <alignment horizontal="left" vertical="center" indent="2"/>
    </xf>
    <xf numFmtId="0" fontId="14" fillId="2" borderId="0" xfId="0" applyFont="1" applyFill="1" applyBorder="1" applyAlignment="1">
      <alignment horizontal="left" vertical="top" indent="2"/>
    </xf>
    <xf numFmtId="0" fontId="14" fillId="2" borderId="0" xfId="0" applyFont="1" applyFill="1" applyBorder="1" applyAlignment="1">
      <alignment horizontal="center" vertical="top"/>
    </xf>
    <xf numFmtId="0" fontId="16" fillId="2" borderId="0" xfId="0" applyFont="1" applyFill="1" applyBorder="1" applyAlignment="1">
      <alignment horizontal="left" vertical="center" indent="2"/>
    </xf>
    <xf numFmtId="0" fontId="14" fillId="2" borderId="0" xfId="0" applyFont="1" applyFill="1" applyBorder="1" applyAlignment="1">
      <alignment horizontal="left" vertical="top" wrapText="1" indent="2"/>
    </xf>
    <xf numFmtId="0" fontId="14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center" indent="1"/>
    </xf>
    <xf numFmtId="41" fontId="8" fillId="0" borderId="0" xfId="1" applyNumberFormat="1" applyFont="1" applyFill="1" applyBorder="1" applyAlignment="1">
      <alignment horizontal="right" vertical="center"/>
    </xf>
    <xf numFmtId="0" fontId="7" fillId="2" borderId="0" xfId="0" applyFont="1" applyFill="1"/>
    <xf numFmtId="0" fontId="19" fillId="2" borderId="0" xfId="0" applyFont="1" applyFill="1" applyAlignment="1">
      <alignment horizontal="left" indent="1"/>
    </xf>
    <xf numFmtId="0" fontId="20" fillId="2" borderId="0" xfId="0" applyFont="1" applyFill="1" applyBorder="1" applyAlignment="1">
      <alignment horizontal="left" indent="2"/>
    </xf>
    <xf numFmtId="0" fontId="7" fillId="2" borderId="9" xfId="0" applyFont="1" applyFill="1" applyBorder="1" applyAlignment="1">
      <alignment horizontal="left" vertical="center" indent="1"/>
    </xf>
    <xf numFmtId="0" fontId="7" fillId="2" borderId="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168" fontId="7" fillId="2" borderId="0" xfId="0" applyNumberFormat="1" applyFont="1" applyFill="1"/>
    <xf numFmtId="166" fontId="8" fillId="4" borderId="4" xfId="0" applyNumberFormat="1" applyFont="1" applyFill="1" applyBorder="1" applyAlignment="1">
      <alignment vertical="center"/>
    </xf>
    <xf numFmtId="43" fontId="8" fillId="4" borderId="4" xfId="1" applyFont="1" applyFill="1" applyBorder="1" applyAlignment="1">
      <alignment vertical="center"/>
    </xf>
    <xf numFmtId="0" fontId="7" fillId="2" borderId="0" xfId="0" applyFont="1" applyFill="1" applyBorder="1" applyAlignment="1">
      <alignment horizontal="left" indent="3"/>
    </xf>
    <xf numFmtId="0" fontId="16" fillId="2" borderId="0" xfId="0" applyFont="1" applyFill="1" applyBorder="1" applyAlignment="1">
      <alignment horizontal="left" vertical="center" indent="3"/>
    </xf>
    <xf numFmtId="0" fontId="7" fillId="6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 vertical="center"/>
    </xf>
    <xf numFmtId="3" fontId="7" fillId="6" borderId="4" xfId="0" applyNumberFormat="1" applyFont="1" applyFill="1" applyBorder="1" applyAlignment="1">
      <alignment horizontal="center"/>
    </xf>
    <xf numFmtId="168" fontId="7" fillId="6" borderId="4" xfId="3" applyNumberFormat="1" applyFont="1" applyFill="1" applyBorder="1"/>
    <xf numFmtId="0" fontId="6" fillId="6" borderId="4" xfId="0" applyFont="1" applyFill="1" applyBorder="1" applyAlignment="1">
      <alignment horizontal="center" vertical="center"/>
    </xf>
    <xf numFmtId="168" fontId="6" fillId="6" borderId="4" xfId="0" applyNumberFormat="1" applyFont="1" applyFill="1" applyBorder="1" applyAlignment="1">
      <alignment horizontal="center"/>
    </xf>
    <xf numFmtId="0" fontId="6" fillId="6" borderId="2" xfId="0" applyFont="1" applyFill="1" applyBorder="1" applyAlignment="1">
      <alignment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/>
    </xf>
    <xf numFmtId="3" fontId="6" fillId="6" borderId="4" xfId="0" applyNumberFormat="1" applyFont="1" applyFill="1" applyBorder="1" applyAlignment="1">
      <alignment horizontal="center"/>
    </xf>
    <xf numFmtId="168" fontId="6" fillId="6" borderId="4" xfId="3" applyNumberFormat="1" applyFont="1" applyFill="1" applyBorder="1"/>
    <xf numFmtId="0" fontId="10" fillId="4" borderId="7" xfId="0" applyFont="1" applyFill="1" applyBorder="1" applyAlignment="1">
      <alignment horizontal="left" vertical="center" indent="1"/>
    </xf>
    <xf numFmtId="0" fontId="10" fillId="4" borderId="3" xfId="0" applyFont="1" applyFill="1" applyBorder="1" applyAlignment="1">
      <alignment horizontal="left" vertical="center"/>
    </xf>
    <xf numFmtId="0" fontId="19" fillId="2" borderId="0" xfId="0" applyFont="1" applyFill="1"/>
    <xf numFmtId="0" fontId="14" fillId="2" borderId="0" xfId="0" applyFont="1" applyFill="1" applyBorder="1" applyAlignment="1">
      <alignment horizontal="left" indent="2"/>
    </xf>
    <xf numFmtId="0" fontId="11" fillId="6" borderId="7" xfId="0" applyFont="1" applyFill="1" applyBorder="1" applyAlignment="1">
      <alignment horizontal="left" vertical="center"/>
    </xf>
    <xf numFmtId="0" fontId="10" fillId="6" borderId="3" xfId="0" applyFont="1" applyFill="1" applyBorder="1" applyAlignment="1">
      <alignment horizontal="left" vertical="center"/>
    </xf>
    <xf numFmtId="0" fontId="11" fillId="6" borderId="7" xfId="0" applyFont="1" applyFill="1" applyBorder="1" applyAlignment="1">
      <alignment horizontal="left" vertical="center" indent="1"/>
    </xf>
    <xf numFmtId="0" fontId="10" fillId="2" borderId="11" xfId="0" applyFont="1" applyFill="1" applyBorder="1" applyAlignment="1">
      <alignment horizontal="left" vertical="center" indent="1"/>
    </xf>
    <xf numFmtId="0" fontId="8" fillId="4" borderId="4" xfId="1" applyNumberFormat="1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horizontal="left" vertical="center" indent="2"/>
    </xf>
    <xf numFmtId="0" fontId="14" fillId="2" borderId="0" xfId="0" applyFont="1" applyFill="1" applyBorder="1" applyAlignment="1">
      <alignment horizontal="left" vertical="center" indent="3"/>
    </xf>
    <xf numFmtId="0" fontId="7" fillId="6" borderId="11" xfId="0" applyFont="1" applyFill="1" applyBorder="1" applyAlignment="1">
      <alignment vertical="center"/>
    </xf>
    <xf numFmtId="0" fontId="7" fillId="6" borderId="7" xfId="0" applyFont="1" applyFill="1" applyBorder="1" applyAlignment="1">
      <alignment vertical="center"/>
    </xf>
    <xf numFmtId="0" fontId="7" fillId="6" borderId="3" xfId="0" applyFont="1" applyFill="1" applyBorder="1" applyAlignment="1">
      <alignment vertical="center"/>
    </xf>
    <xf numFmtId="167" fontId="6" fillId="6" borderId="4" xfId="1" applyNumberFormat="1" applyFont="1" applyFill="1" applyBorder="1" applyAlignment="1">
      <alignment horizontal="center" vertical="center"/>
    </xf>
    <xf numFmtId="0" fontId="0" fillId="0" borderId="0" xfId="0" applyFill="1"/>
    <xf numFmtId="1" fontId="7" fillId="6" borderId="4" xfId="0" applyNumberFormat="1" applyFont="1" applyFill="1" applyBorder="1" applyAlignment="1">
      <alignment horizontal="center" vertical="center"/>
    </xf>
    <xf numFmtId="0" fontId="6" fillId="6" borderId="9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left" vertical="center" indent="1"/>
    </xf>
    <xf numFmtId="0" fontId="10" fillId="2" borderId="2" xfId="0" applyFont="1" applyFill="1" applyBorder="1" applyAlignment="1">
      <alignment horizontal="left" vertical="center" indent="3"/>
    </xf>
    <xf numFmtId="0" fontId="11" fillId="2" borderId="2" xfId="0" applyFont="1" applyFill="1" applyBorder="1" applyAlignment="1">
      <alignment vertical="center"/>
    </xf>
    <xf numFmtId="0" fontId="11" fillId="6" borderId="2" xfId="0" applyFont="1" applyFill="1" applyBorder="1"/>
    <xf numFmtId="0" fontId="11" fillId="2" borderId="2" xfId="0" applyFont="1" applyFill="1" applyBorder="1" applyAlignment="1">
      <alignment horizontal="left" indent="1"/>
    </xf>
    <xf numFmtId="0" fontId="11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 indent="1"/>
    </xf>
    <xf numFmtId="0" fontId="7" fillId="2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/>
    <xf numFmtId="0" fontId="10" fillId="2" borderId="14" xfId="0" applyFont="1" applyFill="1" applyBorder="1" applyAlignment="1">
      <alignment horizontal="left" vertical="center" indent="1"/>
    </xf>
    <xf numFmtId="167" fontId="10" fillId="6" borderId="6" xfId="1" applyNumberFormat="1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167" fontId="8" fillId="4" borderId="4" xfId="0" applyNumberFormat="1" applyFont="1" applyFill="1" applyBorder="1" applyAlignment="1">
      <alignment horizontal="center" vertical="center"/>
    </xf>
    <xf numFmtId="167" fontId="10" fillId="6" borderId="8" xfId="1" applyNumberFormat="1" applyFont="1" applyFill="1" applyBorder="1" applyAlignment="1">
      <alignment horizontal="center" vertical="center"/>
    </xf>
    <xf numFmtId="167" fontId="10" fillId="6" borderId="5" xfId="1" applyNumberFormat="1" applyFont="1" applyFill="1" applyBorder="1" applyAlignment="1">
      <alignment horizontal="center" vertical="center"/>
    </xf>
    <xf numFmtId="165" fontId="8" fillId="7" borderId="4" xfId="2" applyNumberFormat="1" applyFont="1" applyFill="1" applyBorder="1" applyAlignment="1">
      <alignment horizontal="right" vertical="center"/>
    </xf>
    <xf numFmtId="166" fontId="8" fillId="7" borderId="4" xfId="2" applyNumberFormat="1" applyFont="1" applyFill="1" applyBorder="1" applyAlignment="1">
      <alignment horizontal="right" vertical="center"/>
    </xf>
    <xf numFmtId="167" fontId="8" fillId="7" borderId="4" xfId="2" applyNumberFormat="1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left" vertical="center" indent="1"/>
    </xf>
    <xf numFmtId="0" fontId="10" fillId="2" borderId="3" xfId="0" applyFont="1" applyFill="1" applyBorder="1" applyAlignment="1">
      <alignment horizontal="left" vertical="center"/>
    </xf>
    <xf numFmtId="164" fontId="10" fillId="2" borderId="4" xfId="0" applyNumberFormat="1" applyFont="1" applyFill="1" applyBorder="1" applyAlignment="1">
      <alignment vertical="center"/>
    </xf>
    <xf numFmtId="0" fontId="10" fillId="6" borderId="2" xfId="0" applyFont="1" applyFill="1" applyBorder="1" applyAlignment="1">
      <alignment horizontal="left" vertical="center"/>
    </xf>
    <xf numFmtId="164" fontId="10" fillId="6" borderId="3" xfId="0" applyNumberFormat="1" applyFont="1" applyFill="1" applyBorder="1" applyAlignment="1">
      <alignment vertical="center"/>
    </xf>
    <xf numFmtId="165" fontId="7" fillId="6" borderId="8" xfId="2" applyNumberFormat="1" applyFont="1" applyFill="1" applyBorder="1" applyAlignment="1">
      <alignment horizontal="center" vertical="center"/>
    </xf>
    <xf numFmtId="165" fontId="7" fillId="6" borderId="5" xfId="2" applyNumberFormat="1" applyFont="1" applyFill="1" applyBorder="1" applyAlignment="1">
      <alignment horizontal="center" vertical="center"/>
    </xf>
    <xf numFmtId="165" fontId="7" fillId="6" borderId="6" xfId="2" applyNumberFormat="1" applyFont="1" applyFill="1" applyBorder="1" applyAlignment="1">
      <alignment horizontal="center" vertical="center"/>
    </xf>
    <xf numFmtId="167" fontId="7" fillId="6" borderId="4" xfId="1" applyNumberFormat="1" applyFont="1" applyFill="1" applyBorder="1" applyAlignment="1">
      <alignment horizontal="center"/>
    </xf>
    <xf numFmtId="167" fontId="8" fillId="4" borderId="5" xfId="1" applyNumberFormat="1" applyFont="1" applyFill="1" applyBorder="1" applyAlignment="1">
      <alignment horizontal="center" vertical="center"/>
    </xf>
    <xf numFmtId="167" fontId="8" fillId="4" borderId="6" xfId="1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0" fillId="0" borderId="0" xfId="0" applyFont="1" applyFill="1" applyBorder="1" applyAlignment="1">
      <alignment horizontal="left" indent="2"/>
    </xf>
    <xf numFmtId="0" fontId="20" fillId="0" borderId="0" xfId="0" applyFont="1" applyFill="1" applyBorder="1" applyAlignment="1">
      <alignment horizontal="left" wrapText="1" indent="2"/>
    </xf>
    <xf numFmtId="0" fontId="2" fillId="0" borderId="0" xfId="0" applyFont="1" applyFill="1" applyBorder="1"/>
    <xf numFmtId="0" fontId="7" fillId="6" borderId="3" xfId="0" applyFont="1" applyFill="1" applyBorder="1" applyAlignment="1">
      <alignment horizontal="center"/>
    </xf>
    <xf numFmtId="0" fontId="8" fillId="3" borderId="3" xfId="0" applyFont="1" applyFill="1" applyBorder="1" applyAlignment="1"/>
    <xf numFmtId="3" fontId="10" fillId="5" borderId="13" xfId="1" applyNumberFormat="1" applyFont="1" applyFill="1" applyBorder="1" applyAlignment="1">
      <alignment horizontal="center" vertical="center"/>
    </xf>
    <xf numFmtId="166" fontId="10" fillId="5" borderId="13" xfId="1" applyNumberFormat="1" applyFont="1" applyFill="1" applyBorder="1" applyAlignment="1">
      <alignment horizontal="center" vertical="center"/>
    </xf>
    <xf numFmtId="164" fontId="10" fillId="5" borderId="13" xfId="1" applyNumberFormat="1" applyFont="1" applyFill="1" applyBorder="1" applyAlignment="1">
      <alignment horizontal="center" vertical="center"/>
    </xf>
    <xf numFmtId="166" fontId="8" fillId="5" borderId="13" xfId="1" applyNumberFormat="1" applyFont="1" applyFill="1" applyBorder="1" applyAlignment="1">
      <alignment horizontal="center" vertical="center"/>
    </xf>
    <xf numFmtId="167" fontId="11" fillId="5" borderId="13" xfId="1" applyNumberFormat="1" applyFont="1" applyFill="1" applyBorder="1" applyAlignment="1">
      <alignment horizontal="center" vertical="center"/>
    </xf>
    <xf numFmtId="43" fontId="10" fillId="5" borderId="13" xfId="1" applyNumberFormat="1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3" xfId="1" applyNumberFormat="1" applyFont="1" applyFill="1" applyBorder="1" applyAlignment="1">
      <alignment horizontal="center" vertical="center"/>
    </xf>
    <xf numFmtId="164" fontId="10" fillId="2" borderId="13" xfId="0" applyNumberFormat="1" applyFont="1" applyFill="1" applyBorder="1" applyAlignment="1">
      <alignment horizontal="center"/>
    </xf>
    <xf numFmtId="167" fontId="6" fillId="5" borderId="15" xfId="1" applyNumberFormat="1" applyFont="1" applyFill="1" applyBorder="1" applyAlignment="1">
      <alignment horizontal="center"/>
    </xf>
    <xf numFmtId="0" fontId="10" fillId="7" borderId="12" xfId="0" applyFont="1" applyFill="1" applyBorder="1" applyAlignment="1">
      <alignment horizontal="left" indent="1"/>
    </xf>
    <xf numFmtId="0" fontId="10" fillId="7" borderId="0" xfId="0" applyFont="1" applyFill="1" applyBorder="1" applyAlignment="1">
      <alignment horizontal="left" indent="1"/>
    </xf>
    <xf numFmtId="0" fontId="10" fillId="7" borderId="13" xfId="0" applyFont="1" applyFill="1" applyBorder="1" applyAlignment="1">
      <alignment horizontal="left" indent="1"/>
    </xf>
    <xf numFmtId="0" fontId="7" fillId="0" borderId="10" xfId="1" applyNumberFormat="1" applyFont="1" applyFill="1" applyBorder="1" applyAlignment="1">
      <alignment horizontal="center" vertical="center"/>
    </xf>
    <xf numFmtId="0" fontId="7" fillId="0" borderId="14" xfId="1" applyNumberFormat="1" applyFont="1" applyFill="1" applyBorder="1" applyAlignment="1">
      <alignment horizontal="center" vertical="center"/>
    </xf>
    <xf numFmtId="0" fontId="7" fillId="0" borderId="11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left" indent="1"/>
    </xf>
    <xf numFmtId="0" fontId="10" fillId="7" borderId="0" xfId="0" applyFont="1" applyFill="1" applyBorder="1" applyAlignment="1">
      <alignment horizontal="left" indent="1"/>
    </xf>
    <xf numFmtId="0" fontId="10" fillId="7" borderId="13" xfId="0" applyFont="1" applyFill="1" applyBorder="1" applyAlignment="1">
      <alignment horizontal="left" indent="1"/>
    </xf>
    <xf numFmtId="0" fontId="10" fillId="0" borderId="10" xfId="0" applyFont="1" applyFill="1" applyBorder="1" applyAlignment="1">
      <alignment horizontal="left" indent="1"/>
    </xf>
    <xf numFmtId="0" fontId="10" fillId="0" borderId="9" xfId="0" applyFont="1" applyFill="1" applyBorder="1" applyAlignment="1">
      <alignment horizontal="left" indent="1"/>
    </xf>
    <xf numFmtId="0" fontId="10" fillId="0" borderId="14" xfId="0" applyFont="1" applyFill="1" applyBorder="1" applyAlignment="1">
      <alignment horizontal="left" indent="1"/>
    </xf>
    <xf numFmtId="0" fontId="10" fillId="0" borderId="12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 indent="1"/>
    </xf>
    <xf numFmtId="0" fontId="10" fillId="0" borderId="13" xfId="0" applyFont="1" applyFill="1" applyBorder="1" applyAlignment="1">
      <alignment horizontal="left" indent="1"/>
    </xf>
    <xf numFmtId="0" fontId="10" fillId="7" borderId="10" xfId="0" applyFont="1" applyFill="1" applyBorder="1" applyAlignment="1">
      <alignment horizontal="left" indent="1"/>
    </xf>
    <xf numFmtId="0" fontId="10" fillId="7" borderId="9" xfId="0" applyFont="1" applyFill="1" applyBorder="1" applyAlignment="1">
      <alignment horizontal="left" indent="1"/>
    </xf>
    <xf numFmtId="0" fontId="10" fillId="7" borderId="14" xfId="0" applyFont="1" applyFill="1" applyBorder="1" applyAlignment="1">
      <alignment horizontal="left" indent="1"/>
    </xf>
    <xf numFmtId="0" fontId="7" fillId="0" borderId="11" xfId="0" applyFont="1" applyFill="1" applyBorder="1" applyAlignment="1">
      <alignment horizontal="left" indent="1"/>
    </xf>
    <xf numFmtId="0" fontId="7" fillId="0" borderId="1" xfId="0" applyFont="1" applyFill="1" applyBorder="1" applyAlignment="1">
      <alignment horizontal="left" indent="1"/>
    </xf>
    <xf numFmtId="0" fontId="7" fillId="0" borderId="15" xfId="0" applyFont="1" applyFill="1" applyBorder="1" applyAlignment="1">
      <alignment horizontal="left" indent="1"/>
    </xf>
    <xf numFmtId="0" fontId="6" fillId="3" borderId="7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0" fontId="7" fillId="0" borderId="13" xfId="0" applyFont="1" applyFill="1" applyBorder="1" applyAlignment="1">
      <alignment horizontal="left" indent="1"/>
    </xf>
    <xf numFmtId="0" fontId="8" fillId="3" borderId="7" xfId="0" applyFont="1" applyFill="1" applyBorder="1" applyAlignment="1"/>
    <xf numFmtId="0" fontId="8" fillId="3" borderId="2" xfId="0" applyFont="1" applyFill="1" applyBorder="1" applyAlignment="1"/>
    <xf numFmtId="0" fontId="6" fillId="3" borderId="7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vertical="center"/>
    </xf>
    <xf numFmtId="0" fontId="7" fillId="6" borderId="3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0" fontId="18" fillId="2" borderId="7" xfId="0" applyFont="1" applyFill="1" applyBorder="1" applyAlignment="1">
      <alignment horizontal="left" vertical="center" indent="1"/>
    </xf>
    <xf numFmtId="0" fontId="18" fillId="2" borderId="3" xfId="0" applyFont="1" applyFill="1" applyBorder="1" applyAlignment="1">
      <alignment horizontal="left" vertical="center" indent="1"/>
    </xf>
    <xf numFmtId="0" fontId="7" fillId="0" borderId="7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1"/>
    </xf>
    <xf numFmtId="0" fontId="7" fillId="6" borderId="2" xfId="0" applyFont="1" applyFill="1" applyBorder="1" applyAlignment="1">
      <alignment vertical="center"/>
    </xf>
    <xf numFmtId="0" fontId="10" fillId="4" borderId="10" xfId="0" applyFont="1" applyFill="1" applyBorder="1" applyAlignment="1">
      <alignment horizontal="left" vertical="center" indent="1"/>
    </xf>
    <xf numFmtId="0" fontId="10" fillId="4" borderId="9" xfId="0" applyFont="1" applyFill="1" applyBorder="1" applyAlignment="1">
      <alignment horizontal="left" vertical="center" indent="1"/>
    </xf>
    <xf numFmtId="0" fontId="10" fillId="4" borderId="14" xfId="0" applyFont="1" applyFill="1" applyBorder="1" applyAlignment="1">
      <alignment horizontal="left" vertical="center" indent="1"/>
    </xf>
    <xf numFmtId="0" fontId="10" fillId="4" borderId="12" xfId="0" applyFont="1" applyFill="1" applyBorder="1" applyAlignment="1">
      <alignment horizontal="left" vertical="center" indent="1"/>
    </xf>
    <xf numFmtId="0" fontId="10" fillId="4" borderId="0" xfId="0" applyFont="1" applyFill="1" applyBorder="1" applyAlignment="1">
      <alignment horizontal="left" vertical="center" indent="1"/>
    </xf>
    <xf numFmtId="0" fontId="10" fillId="4" borderId="13" xfId="0" applyFont="1" applyFill="1" applyBorder="1" applyAlignment="1">
      <alignment horizontal="left" vertical="center" indent="1"/>
    </xf>
    <xf numFmtId="0" fontId="10" fillId="4" borderId="11" xfId="0" applyFont="1" applyFill="1" applyBorder="1" applyAlignment="1">
      <alignment horizontal="left" vertical="center" indent="1"/>
    </xf>
    <xf numFmtId="0" fontId="10" fillId="4" borderId="1" xfId="0" applyFont="1" applyFill="1" applyBorder="1" applyAlignment="1">
      <alignment horizontal="left" vertical="center" indent="1"/>
    </xf>
    <xf numFmtId="0" fontId="10" fillId="4" borderId="15" xfId="0" applyFont="1" applyFill="1" applyBorder="1" applyAlignment="1">
      <alignment horizontal="left" vertical="center" inden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106"/>
  <sheetViews>
    <sheetView showGridLines="0" topLeftCell="A55" zoomScale="130" zoomScaleNormal="130" zoomScaleSheetLayoutView="115" workbookViewId="0">
      <selection activeCell="A57" sqref="A57"/>
    </sheetView>
  </sheetViews>
  <sheetFormatPr defaultColWidth="9" defaultRowHeight="14.25"/>
  <cols>
    <col min="1" max="1" width="7.28515625" style="1" customWidth="1"/>
    <col min="2" max="2" width="13" style="1" customWidth="1"/>
    <col min="3" max="3" width="24.5703125" style="1" customWidth="1"/>
    <col min="4" max="4" width="20.85546875" style="1" customWidth="1"/>
    <col min="5" max="8" width="11.85546875" style="10" customWidth="1"/>
    <col min="9" max="9" width="9" style="5"/>
    <col min="10" max="16384" width="9" style="1"/>
  </cols>
  <sheetData>
    <row r="1" spans="2:8" ht="15" customHeight="1"/>
    <row r="2" spans="2:8" ht="15" customHeight="1">
      <c r="B2" s="187" t="s">
        <v>86</v>
      </c>
      <c r="C2" s="188"/>
      <c r="D2" s="188"/>
      <c r="E2" s="188"/>
      <c r="F2" s="188"/>
      <c r="G2" s="188"/>
      <c r="H2" s="189"/>
    </row>
    <row r="3" spans="2:8" ht="15" customHeight="1">
      <c r="B3" s="13" t="s">
        <v>9</v>
      </c>
      <c r="C3" s="193" t="s">
        <v>18</v>
      </c>
      <c r="D3" s="194"/>
      <c r="E3" s="194"/>
      <c r="F3" s="128"/>
      <c r="G3" s="128"/>
      <c r="H3" s="154"/>
    </row>
    <row r="4" spans="2:8" ht="15" customHeight="1">
      <c r="B4" s="14"/>
      <c r="C4" s="119"/>
      <c r="D4" s="15" t="s">
        <v>13</v>
      </c>
      <c r="E4" s="16">
        <f>SUM(F4:H4)</f>
        <v>3808</v>
      </c>
      <c r="F4" s="16">
        <v>1965</v>
      </c>
      <c r="G4" s="16">
        <v>1555</v>
      </c>
      <c r="H4" s="16">
        <v>288</v>
      </c>
    </row>
    <row r="5" spans="2:8" ht="24" customHeight="1">
      <c r="B5" s="17" t="s">
        <v>36</v>
      </c>
      <c r="C5" s="97"/>
      <c r="D5" s="18"/>
      <c r="E5" s="19" t="s">
        <v>26</v>
      </c>
      <c r="F5" s="19" t="s">
        <v>23</v>
      </c>
      <c r="G5" s="19" t="s">
        <v>24</v>
      </c>
      <c r="H5" s="19" t="s">
        <v>25</v>
      </c>
    </row>
    <row r="6" spans="2:8" ht="15" customHeight="1">
      <c r="B6" s="168" t="str">
        <f>'Form C'!B6</f>
        <v>Employee #1</v>
      </c>
      <c r="C6" s="169"/>
      <c r="D6" s="20" t="s">
        <v>85</v>
      </c>
      <c r="E6" s="28">
        <f>'Form C'!F6</f>
        <v>0</v>
      </c>
      <c r="F6" s="21"/>
      <c r="G6" s="21"/>
      <c r="H6" s="155"/>
    </row>
    <row r="7" spans="2:8" ht="15" customHeight="1">
      <c r="B7" s="170"/>
      <c r="C7" s="171"/>
      <c r="D7" s="22" t="s">
        <v>3</v>
      </c>
      <c r="E7" s="23">
        <f>'Form C'!C6</f>
        <v>0</v>
      </c>
      <c r="F7" s="24"/>
      <c r="G7" s="24"/>
      <c r="H7" s="156"/>
    </row>
    <row r="8" spans="2:8" ht="15" customHeight="1">
      <c r="B8" s="111" t="s">
        <v>84</v>
      </c>
      <c r="C8" s="127" t="str">
        <f>B6</f>
        <v>Employee #1</v>
      </c>
      <c r="D8" s="25"/>
      <c r="E8" s="26">
        <f>'Form C'!G6</f>
        <v>0</v>
      </c>
      <c r="F8" s="27"/>
      <c r="G8" s="27"/>
      <c r="H8" s="157"/>
    </row>
    <row r="9" spans="2:8" ht="15" customHeight="1">
      <c r="B9" s="168" t="str">
        <f>'Form C'!B7</f>
        <v>Employee #2</v>
      </c>
      <c r="C9" s="169"/>
      <c r="D9" s="20" t="s">
        <v>85</v>
      </c>
      <c r="E9" s="28">
        <f>'Form C'!F7</f>
        <v>0</v>
      </c>
      <c r="F9" s="27"/>
      <c r="G9" s="27"/>
      <c r="H9" s="157"/>
    </row>
    <row r="10" spans="2:8" ht="15" customHeight="1">
      <c r="B10" s="170"/>
      <c r="C10" s="171"/>
      <c r="D10" s="22" t="s">
        <v>3</v>
      </c>
      <c r="E10" s="23">
        <f>'Form C'!C7</f>
        <v>0</v>
      </c>
      <c r="F10" s="24"/>
      <c r="G10" s="24"/>
      <c r="H10" s="156"/>
    </row>
    <row r="11" spans="2:8" ht="15" customHeight="1">
      <c r="B11" s="111" t="s">
        <v>84</v>
      </c>
      <c r="C11" s="127" t="str">
        <f>B9</f>
        <v>Employee #2</v>
      </c>
      <c r="D11" s="25"/>
      <c r="E11" s="26">
        <f>'Form C'!G7</f>
        <v>0</v>
      </c>
      <c r="F11" s="27"/>
      <c r="G11" s="27"/>
      <c r="H11" s="157"/>
    </row>
    <row r="12" spans="2:8" ht="15" customHeight="1">
      <c r="B12" s="168" t="str">
        <f>'Form C'!B8</f>
        <v>Employee #3</v>
      </c>
      <c r="C12" s="169"/>
      <c r="D12" s="20" t="s">
        <v>85</v>
      </c>
      <c r="E12" s="28">
        <f>'Form C'!F8</f>
        <v>0</v>
      </c>
      <c r="F12" s="27"/>
      <c r="G12" s="27"/>
      <c r="H12" s="157"/>
    </row>
    <row r="13" spans="2:8" ht="15" customHeight="1">
      <c r="B13" s="170"/>
      <c r="C13" s="171"/>
      <c r="D13" s="22" t="s">
        <v>3</v>
      </c>
      <c r="E13" s="23">
        <f>'Form C'!C8</f>
        <v>0</v>
      </c>
      <c r="F13" s="24"/>
      <c r="G13" s="24"/>
      <c r="H13" s="156"/>
    </row>
    <row r="14" spans="2:8" ht="15" customHeight="1">
      <c r="B14" s="111" t="s">
        <v>84</v>
      </c>
      <c r="C14" s="127" t="str">
        <f>B12</f>
        <v>Employee #3</v>
      </c>
      <c r="D14" s="25"/>
      <c r="E14" s="26">
        <f>'Form C'!G8</f>
        <v>0</v>
      </c>
      <c r="F14" s="27"/>
      <c r="G14" s="27"/>
      <c r="H14" s="157"/>
    </row>
    <row r="15" spans="2:8" ht="15" customHeight="1">
      <c r="B15" s="168" t="str">
        <f>'Form C'!B9</f>
        <v>Employee #4</v>
      </c>
      <c r="C15" s="169"/>
      <c r="D15" s="20" t="s">
        <v>85</v>
      </c>
      <c r="E15" s="28">
        <f>'Form C'!F9</f>
        <v>0</v>
      </c>
      <c r="F15" s="27"/>
      <c r="G15" s="27"/>
      <c r="H15" s="157"/>
    </row>
    <row r="16" spans="2:8" ht="15" customHeight="1">
      <c r="B16" s="170"/>
      <c r="C16" s="171"/>
      <c r="D16" s="22" t="s">
        <v>3</v>
      </c>
      <c r="E16" s="23">
        <f>'Form C'!C9</f>
        <v>0</v>
      </c>
      <c r="F16" s="24"/>
      <c r="G16" s="24"/>
      <c r="H16" s="156"/>
    </row>
    <row r="17" spans="2:8" ht="15" customHeight="1">
      <c r="B17" s="111" t="s">
        <v>84</v>
      </c>
      <c r="C17" s="127" t="str">
        <f>B15</f>
        <v>Employee #4</v>
      </c>
      <c r="D17" s="25"/>
      <c r="E17" s="26">
        <f>'Form C'!G9</f>
        <v>0</v>
      </c>
      <c r="F17" s="27"/>
      <c r="G17" s="27"/>
      <c r="H17" s="157"/>
    </row>
    <row r="18" spans="2:8" ht="15" customHeight="1">
      <c r="B18" s="168" t="str">
        <f>'Form C'!B10</f>
        <v>Employee #5</v>
      </c>
      <c r="C18" s="169"/>
      <c r="D18" s="20" t="s">
        <v>85</v>
      </c>
      <c r="E18" s="28">
        <f>'Form C'!F10</f>
        <v>0</v>
      </c>
      <c r="F18" s="27"/>
      <c r="G18" s="27"/>
      <c r="H18" s="157"/>
    </row>
    <row r="19" spans="2:8" ht="15" customHeight="1">
      <c r="B19" s="170"/>
      <c r="C19" s="171"/>
      <c r="D19" s="22" t="s">
        <v>3</v>
      </c>
      <c r="E19" s="23">
        <f>'Form C'!C10</f>
        <v>0</v>
      </c>
      <c r="F19" s="24"/>
      <c r="G19" s="24"/>
      <c r="H19" s="156"/>
    </row>
    <row r="20" spans="2:8" ht="15" customHeight="1">
      <c r="B20" s="111" t="s">
        <v>84</v>
      </c>
      <c r="C20" s="127" t="str">
        <f>B18</f>
        <v>Employee #5</v>
      </c>
      <c r="D20" s="25"/>
      <c r="E20" s="26">
        <f>'Form C'!G10</f>
        <v>0</v>
      </c>
      <c r="F20" s="27"/>
      <c r="G20" s="27"/>
      <c r="H20" s="157"/>
    </row>
    <row r="21" spans="2:8" ht="15" customHeight="1">
      <c r="B21" s="168" t="str">
        <f>'Form C'!B11</f>
        <v>Employee #6</v>
      </c>
      <c r="C21" s="169"/>
      <c r="D21" s="20" t="s">
        <v>85</v>
      </c>
      <c r="E21" s="28">
        <f>'Form C'!F11</f>
        <v>0</v>
      </c>
      <c r="F21" s="27"/>
      <c r="G21" s="27"/>
      <c r="H21" s="157"/>
    </row>
    <row r="22" spans="2:8" ht="15" customHeight="1">
      <c r="B22" s="170"/>
      <c r="C22" s="171"/>
      <c r="D22" s="22" t="s">
        <v>3</v>
      </c>
      <c r="E22" s="23">
        <f>'Form C'!C11</f>
        <v>0</v>
      </c>
      <c r="F22" s="24"/>
      <c r="G22" s="24"/>
      <c r="H22" s="156"/>
    </row>
    <row r="23" spans="2:8" ht="15" customHeight="1">
      <c r="B23" s="111" t="s">
        <v>84</v>
      </c>
      <c r="C23" s="127" t="str">
        <f>B21</f>
        <v>Employee #6</v>
      </c>
      <c r="D23" s="25"/>
      <c r="E23" s="26">
        <f>'Form C'!G11</f>
        <v>0</v>
      </c>
      <c r="F23" s="27"/>
      <c r="G23" s="27"/>
      <c r="H23" s="157"/>
    </row>
    <row r="24" spans="2:8" ht="15" customHeight="1">
      <c r="B24" s="168" t="s">
        <v>8</v>
      </c>
      <c r="C24" s="169"/>
      <c r="D24" s="20" t="s">
        <v>85</v>
      </c>
      <c r="E24" s="29">
        <v>0</v>
      </c>
      <c r="F24" s="27"/>
      <c r="G24" s="27"/>
      <c r="H24" s="157"/>
    </row>
    <row r="25" spans="2:8" ht="15" customHeight="1">
      <c r="B25" s="170"/>
      <c r="C25" s="171"/>
      <c r="D25" s="22" t="s">
        <v>3</v>
      </c>
      <c r="E25" s="30">
        <v>0</v>
      </c>
      <c r="F25" s="31"/>
      <c r="G25" s="31"/>
      <c r="H25" s="158"/>
    </row>
    <row r="26" spans="2:8" ht="15" customHeight="1">
      <c r="B26" s="111" t="s">
        <v>84</v>
      </c>
      <c r="C26" s="127" t="str">
        <f>B24</f>
        <v>Vacation/Sick Pay</v>
      </c>
      <c r="D26" s="25"/>
      <c r="E26" s="26">
        <f>E24*E25</f>
        <v>0</v>
      </c>
      <c r="F26" s="27"/>
      <c r="G26" s="27"/>
      <c r="H26" s="157"/>
    </row>
    <row r="27" spans="2:8" ht="15" customHeight="1">
      <c r="B27" s="32" t="s">
        <v>106</v>
      </c>
      <c r="C27" s="120"/>
      <c r="D27" s="33"/>
      <c r="E27" s="34">
        <f>E8+E11+E14+E17+E20+E26+E23</f>
        <v>0</v>
      </c>
      <c r="F27" s="35"/>
      <c r="G27" s="35"/>
      <c r="H27" s="159"/>
    </row>
    <row r="28" spans="2:8" ht="15" customHeight="1">
      <c r="B28" s="36" t="s">
        <v>87</v>
      </c>
      <c r="C28" s="121"/>
      <c r="D28" s="25"/>
      <c r="E28" s="26">
        <f>E6+E9+E12+E15+E24+E18+E21</f>
        <v>0</v>
      </c>
      <c r="F28" s="27"/>
      <c r="G28" s="27"/>
      <c r="H28" s="157"/>
    </row>
    <row r="29" spans="2:8" ht="15" customHeight="1">
      <c r="B29" s="36" t="s">
        <v>7</v>
      </c>
      <c r="C29" s="121"/>
      <c r="D29" s="25"/>
      <c r="E29" s="37" t="e">
        <f>E27/E28</f>
        <v>#DIV/0!</v>
      </c>
      <c r="F29" s="38"/>
      <c r="G29" s="38"/>
      <c r="H29" s="160"/>
    </row>
    <row r="30" spans="2:8" ht="15" customHeight="1">
      <c r="B30" s="39" t="s">
        <v>107</v>
      </c>
      <c r="C30" s="122"/>
      <c r="D30" s="40"/>
      <c r="E30" s="41"/>
      <c r="F30" s="42"/>
      <c r="G30" s="42"/>
      <c r="H30" s="161"/>
    </row>
    <row r="31" spans="2:8" ht="15" customHeight="1">
      <c r="B31" s="43" t="s">
        <v>0</v>
      </c>
      <c r="C31" s="129"/>
      <c r="D31" s="143">
        <f>'Form B'!D5</f>
        <v>0</v>
      </c>
      <c r="E31" s="133">
        <f>E27*D31</f>
        <v>0</v>
      </c>
      <c r="F31" s="44"/>
      <c r="G31" s="44"/>
      <c r="H31" s="162"/>
    </row>
    <row r="32" spans="2:8" ht="15" customHeight="1">
      <c r="B32" s="43" t="s">
        <v>1</v>
      </c>
      <c r="C32" s="43"/>
      <c r="D32" s="144">
        <f>'Form B'!D6</f>
        <v>0</v>
      </c>
      <c r="E32" s="134">
        <f>E27*D32</f>
        <v>0</v>
      </c>
      <c r="F32" s="44"/>
      <c r="G32" s="44"/>
      <c r="H32" s="162"/>
    </row>
    <row r="33" spans="2:8" ht="15" customHeight="1">
      <c r="B33" s="109" t="s">
        <v>2</v>
      </c>
      <c r="C33" s="109"/>
      <c r="D33" s="145">
        <f>'Form B'!D7</f>
        <v>0</v>
      </c>
      <c r="E33" s="130">
        <f>E27*D33</f>
        <v>0</v>
      </c>
      <c r="F33" s="44"/>
      <c r="G33" s="44"/>
      <c r="H33" s="162"/>
    </row>
    <row r="34" spans="2:8" ht="15" customHeight="1">
      <c r="B34" s="32" t="s">
        <v>108</v>
      </c>
      <c r="C34" s="120"/>
      <c r="D34" s="33"/>
      <c r="E34" s="34">
        <f>SUM(E31:E33)</f>
        <v>0</v>
      </c>
      <c r="F34" s="35"/>
      <c r="G34" s="35"/>
      <c r="H34" s="159"/>
    </row>
    <row r="35" spans="2:8" ht="15" customHeight="1">
      <c r="B35" s="39" t="s">
        <v>109</v>
      </c>
      <c r="C35" s="122"/>
      <c r="D35" s="33"/>
      <c r="E35" s="34">
        <f>E27+E34</f>
        <v>0</v>
      </c>
      <c r="F35" s="35"/>
      <c r="G35" s="35"/>
      <c r="H35" s="159"/>
    </row>
    <row r="36" spans="2:8" ht="15" customHeight="1">
      <c r="B36" s="45"/>
      <c r="C36" s="46"/>
      <c r="D36" s="46"/>
      <c r="E36" s="47"/>
      <c r="F36" s="47"/>
      <c r="G36" s="47"/>
      <c r="H36" s="163"/>
    </row>
    <row r="37" spans="2:8" ht="25.5">
      <c r="B37" s="48" t="s">
        <v>19</v>
      </c>
      <c r="C37" s="123"/>
      <c r="D37" s="49"/>
      <c r="E37" s="50" t="str">
        <f>E5</f>
        <v>Entire Parking System</v>
      </c>
      <c r="F37" s="50" t="str">
        <f>F5</f>
        <v>Loudoun Gateway</v>
      </c>
      <c r="G37" s="19" t="s">
        <v>24</v>
      </c>
      <c r="H37" s="50" t="str">
        <f>H5</f>
        <v>On-Street</v>
      </c>
    </row>
    <row r="38" spans="2:8" ht="15" customHeight="1">
      <c r="B38" s="175" t="s">
        <v>95</v>
      </c>
      <c r="C38" s="176"/>
      <c r="D38" s="177"/>
      <c r="E38" s="147"/>
      <c r="F38" s="54"/>
      <c r="G38" s="35"/>
      <c r="H38" s="159"/>
    </row>
    <row r="39" spans="2:8" ht="15" customHeight="1">
      <c r="B39" s="178" t="s">
        <v>98</v>
      </c>
      <c r="C39" s="179"/>
      <c r="D39" s="180"/>
      <c r="E39" s="147"/>
      <c r="F39" s="54"/>
      <c r="G39" s="35"/>
      <c r="H39" s="159"/>
    </row>
    <row r="40" spans="2:8" ht="15" customHeight="1">
      <c r="B40" s="178" t="s">
        <v>11</v>
      </c>
      <c r="C40" s="179"/>
      <c r="D40" s="180"/>
      <c r="E40" s="147"/>
      <c r="F40" s="54"/>
      <c r="G40" s="35"/>
      <c r="H40" s="159"/>
    </row>
    <row r="41" spans="2:8" ht="15" customHeight="1">
      <c r="B41" s="178" t="s">
        <v>12</v>
      </c>
      <c r="C41" s="179"/>
      <c r="D41" s="180"/>
      <c r="E41" s="147"/>
      <c r="F41" s="54"/>
      <c r="G41" s="35"/>
      <c r="H41" s="159"/>
    </row>
    <row r="42" spans="2:8" ht="15" customHeight="1">
      <c r="B42" s="178" t="s">
        <v>96</v>
      </c>
      <c r="C42" s="179"/>
      <c r="D42" s="180"/>
      <c r="E42" s="147"/>
      <c r="F42" s="54"/>
      <c r="G42" s="35"/>
      <c r="H42" s="159"/>
    </row>
    <row r="43" spans="2:8" ht="15" customHeight="1">
      <c r="B43" s="178" t="s">
        <v>27</v>
      </c>
      <c r="C43" s="179"/>
      <c r="D43" s="180"/>
      <c r="E43" s="147"/>
      <c r="F43" s="51"/>
      <c r="G43" s="53"/>
      <c r="H43" s="52"/>
    </row>
    <row r="44" spans="2:8" ht="15" customHeight="1">
      <c r="B44" s="178" t="s">
        <v>28</v>
      </c>
      <c r="C44" s="179"/>
      <c r="D44" s="180"/>
      <c r="E44" s="147"/>
      <c r="F44" s="51"/>
      <c r="G44" s="53"/>
      <c r="H44" s="52"/>
    </row>
    <row r="45" spans="2:8" ht="15" customHeight="1">
      <c r="B45" s="178" t="s">
        <v>29</v>
      </c>
      <c r="C45" s="179"/>
      <c r="D45" s="180"/>
      <c r="E45" s="147"/>
      <c r="F45" s="51"/>
      <c r="G45" s="53"/>
      <c r="H45" s="52"/>
    </row>
    <row r="46" spans="2:8" ht="15" customHeight="1">
      <c r="B46" s="178" t="s">
        <v>30</v>
      </c>
      <c r="C46" s="179"/>
      <c r="D46" s="180"/>
      <c r="E46" s="147"/>
      <c r="F46" s="51"/>
      <c r="G46" s="53"/>
      <c r="H46" s="52"/>
    </row>
    <row r="47" spans="2:8" ht="15" customHeight="1">
      <c r="B47" s="178" t="s">
        <v>31</v>
      </c>
      <c r="C47" s="179"/>
      <c r="D47" s="180"/>
      <c r="E47" s="147"/>
      <c r="F47" s="51"/>
      <c r="G47" s="53"/>
      <c r="H47" s="52"/>
    </row>
    <row r="48" spans="2:8" ht="15" customHeight="1">
      <c r="B48" s="178" t="s">
        <v>97</v>
      </c>
      <c r="C48" s="179"/>
      <c r="D48" s="180"/>
      <c r="E48" s="147"/>
      <c r="F48" s="51"/>
      <c r="G48" s="53"/>
      <c r="H48" s="52"/>
    </row>
    <row r="49" spans="2:13" ht="15" customHeight="1">
      <c r="B49" s="178" t="s">
        <v>99</v>
      </c>
      <c r="C49" s="179"/>
      <c r="D49" s="180"/>
      <c r="E49" s="147"/>
      <c r="F49" s="54"/>
      <c r="G49" s="35"/>
      <c r="H49" s="159"/>
    </row>
    <row r="50" spans="2:13" ht="15" customHeight="1">
      <c r="B50" s="178" t="s">
        <v>100</v>
      </c>
      <c r="C50" s="179"/>
      <c r="D50" s="180"/>
      <c r="E50" s="147"/>
      <c r="F50" s="54"/>
      <c r="G50" s="35"/>
      <c r="H50" s="159"/>
    </row>
    <row r="51" spans="2:13" ht="15" customHeight="1">
      <c r="B51" s="190" t="s">
        <v>35</v>
      </c>
      <c r="C51" s="191"/>
      <c r="D51" s="192"/>
      <c r="E51" s="147"/>
      <c r="F51" s="54"/>
      <c r="G51" s="35"/>
      <c r="H51" s="159"/>
    </row>
    <row r="52" spans="2:13" ht="15" customHeight="1">
      <c r="B52" s="178" t="s">
        <v>10</v>
      </c>
      <c r="C52" s="179"/>
      <c r="D52" s="180"/>
      <c r="E52" s="147"/>
      <c r="F52" s="54"/>
      <c r="G52" s="35"/>
      <c r="H52" s="159"/>
    </row>
    <row r="53" spans="2:13" ht="15" customHeight="1">
      <c r="B53" s="190" t="s">
        <v>22</v>
      </c>
      <c r="C53" s="191"/>
      <c r="D53" s="192"/>
      <c r="E53" s="147"/>
      <c r="F53" s="54"/>
      <c r="G53" s="35"/>
      <c r="H53" s="159"/>
    </row>
    <row r="54" spans="2:13" s="152" customFormat="1" ht="15" customHeight="1">
      <c r="B54" s="190" t="s">
        <v>32</v>
      </c>
      <c r="C54" s="191"/>
      <c r="D54" s="192"/>
      <c r="E54" s="147"/>
      <c r="F54" s="54"/>
      <c r="G54" s="35"/>
      <c r="H54" s="159"/>
      <c r="I54" s="117"/>
    </row>
    <row r="55" spans="2:13" ht="15" customHeight="1">
      <c r="B55" s="190" t="s">
        <v>34</v>
      </c>
      <c r="C55" s="191"/>
      <c r="D55" s="192"/>
      <c r="E55" s="147"/>
      <c r="F55" s="54"/>
      <c r="G55" s="35"/>
      <c r="H55" s="159"/>
    </row>
    <row r="56" spans="2:13" ht="15" customHeight="1">
      <c r="B56" s="184" t="s">
        <v>101</v>
      </c>
      <c r="C56" s="185"/>
      <c r="D56" s="186"/>
      <c r="E56" s="148"/>
      <c r="F56" s="54"/>
      <c r="G56" s="35"/>
      <c r="H56" s="159"/>
    </row>
    <row r="57" spans="2:13" ht="15" customHeight="1">
      <c r="B57" s="56" t="s">
        <v>110</v>
      </c>
      <c r="C57" s="124"/>
      <c r="D57" s="57"/>
      <c r="E57" s="34">
        <f>SUM(E38:E56)</f>
        <v>0</v>
      </c>
      <c r="F57" s="54"/>
      <c r="G57" s="35"/>
      <c r="H57" s="159"/>
    </row>
    <row r="58" spans="2:13" ht="15" customHeight="1">
      <c r="B58" s="39" t="s">
        <v>37</v>
      </c>
      <c r="C58" s="122"/>
      <c r="D58" s="58"/>
      <c r="E58" s="59"/>
      <c r="F58" s="54"/>
      <c r="G58" s="35"/>
      <c r="H58" s="159"/>
    </row>
    <row r="59" spans="2:13" ht="15" customHeight="1">
      <c r="B59" s="181"/>
      <c r="C59" s="182"/>
      <c r="D59" s="183"/>
      <c r="E59" s="147"/>
      <c r="F59" s="54"/>
      <c r="G59" s="35"/>
      <c r="H59" s="159"/>
    </row>
    <row r="60" spans="2:13" ht="15" customHeight="1">
      <c r="B60" s="165"/>
      <c r="C60" s="166"/>
      <c r="D60" s="167"/>
      <c r="E60" s="147"/>
      <c r="F60" s="54"/>
      <c r="G60" s="35"/>
      <c r="H60" s="159"/>
    </row>
    <row r="61" spans="2:13" ht="15" customHeight="1">
      <c r="B61" s="165"/>
      <c r="C61" s="166"/>
      <c r="D61" s="167"/>
      <c r="E61" s="147"/>
      <c r="F61" s="54"/>
      <c r="G61" s="35"/>
      <c r="H61" s="159"/>
    </row>
    <row r="62" spans="2:13" ht="15" customHeight="1">
      <c r="B62" s="165"/>
      <c r="C62" s="166"/>
      <c r="D62" s="167"/>
      <c r="E62" s="147"/>
      <c r="F62" s="54"/>
      <c r="G62" s="35"/>
      <c r="H62" s="159"/>
    </row>
    <row r="63" spans="2:13" ht="15" customHeight="1">
      <c r="B63" s="172"/>
      <c r="C63" s="173"/>
      <c r="D63" s="174"/>
      <c r="E63" s="147"/>
      <c r="F63" s="54"/>
      <c r="G63" s="35"/>
      <c r="H63" s="159"/>
      <c r="M63" s="1" t="s">
        <v>20</v>
      </c>
    </row>
    <row r="64" spans="2:13" ht="15" customHeight="1">
      <c r="B64" s="172"/>
      <c r="C64" s="173"/>
      <c r="D64" s="174"/>
      <c r="E64" s="147"/>
      <c r="F64" s="54"/>
      <c r="G64" s="35"/>
      <c r="H64" s="159"/>
    </row>
    <row r="65" spans="2:12" ht="15" customHeight="1">
      <c r="B65" s="172"/>
      <c r="C65" s="173"/>
      <c r="D65" s="174"/>
      <c r="E65" s="147"/>
      <c r="F65" s="54"/>
      <c r="G65" s="35"/>
      <c r="H65" s="159"/>
    </row>
    <row r="66" spans="2:12" ht="15" customHeight="1">
      <c r="B66" s="172"/>
      <c r="C66" s="173"/>
      <c r="D66" s="174"/>
      <c r="E66" s="147"/>
      <c r="F66" s="54"/>
      <c r="G66" s="35"/>
      <c r="H66" s="159"/>
      <c r="L66" s="1" t="s">
        <v>20</v>
      </c>
    </row>
    <row r="67" spans="2:12" ht="15" customHeight="1">
      <c r="B67" s="172"/>
      <c r="C67" s="173"/>
      <c r="D67" s="174"/>
      <c r="E67" s="147"/>
      <c r="F67" s="54"/>
      <c r="G67" s="35"/>
      <c r="H67" s="159"/>
    </row>
    <row r="68" spans="2:12" ht="15" customHeight="1">
      <c r="B68" s="56" t="s">
        <v>111</v>
      </c>
      <c r="C68" s="124"/>
      <c r="D68" s="60"/>
      <c r="E68" s="34">
        <f>SUM(E59:E67)</f>
        <v>0</v>
      </c>
      <c r="F68" s="54"/>
      <c r="G68" s="35"/>
      <c r="H68" s="159"/>
    </row>
    <row r="69" spans="2:12" ht="15" customHeight="1">
      <c r="B69" s="61" t="s">
        <v>89</v>
      </c>
      <c r="C69" s="125"/>
      <c r="D69" s="60"/>
      <c r="E69" s="34">
        <f>E57+E68</f>
        <v>0</v>
      </c>
      <c r="F69" s="54"/>
      <c r="G69" s="35"/>
      <c r="H69" s="159"/>
    </row>
    <row r="70" spans="2:12" ht="15" customHeight="1">
      <c r="B70" s="56" t="s">
        <v>94</v>
      </c>
      <c r="C70" s="124"/>
      <c r="D70" s="62"/>
      <c r="E70" s="116">
        <f>'Form B'!D10</f>
        <v>0</v>
      </c>
      <c r="F70" s="54"/>
      <c r="G70" s="35"/>
      <c r="H70" s="159"/>
    </row>
    <row r="71" spans="2:12" ht="15" customHeight="1">
      <c r="B71" s="56" t="s">
        <v>102</v>
      </c>
      <c r="C71" s="124"/>
      <c r="D71" s="58"/>
      <c r="E71" s="116">
        <f>'Form B'!D11</f>
        <v>0</v>
      </c>
      <c r="F71" s="54"/>
      <c r="G71" s="35"/>
      <c r="H71" s="159"/>
    </row>
    <row r="72" spans="2:12" ht="15" customHeight="1">
      <c r="B72" s="61" t="s">
        <v>88</v>
      </c>
      <c r="C72" s="125"/>
      <c r="D72" s="58"/>
      <c r="E72" s="34">
        <f>E35+E69+E70+E71</f>
        <v>0</v>
      </c>
      <c r="F72" s="54"/>
      <c r="G72" s="35"/>
      <c r="H72" s="159"/>
    </row>
    <row r="73" spans="2:12" ht="15" customHeight="1">
      <c r="B73" s="63" t="s">
        <v>104</v>
      </c>
      <c r="C73" s="126"/>
      <c r="D73" s="64"/>
      <c r="E73" s="146">
        <f>E72/$E$4</f>
        <v>0</v>
      </c>
      <c r="F73" s="65"/>
      <c r="G73" s="66"/>
      <c r="H73" s="164"/>
    </row>
    <row r="74" spans="2:12" ht="15" customHeight="1">
      <c r="B74" s="45"/>
      <c r="C74" s="46"/>
      <c r="D74" s="46"/>
      <c r="E74" s="47"/>
      <c r="F74" s="47"/>
      <c r="G74" s="47"/>
      <c r="H74" s="163"/>
    </row>
    <row r="75" spans="2:12" ht="15" customHeight="1">
      <c r="B75" s="32" t="s">
        <v>112</v>
      </c>
      <c r="C75" s="122"/>
      <c r="D75" s="33"/>
      <c r="E75" s="34">
        <f>E35*12</f>
        <v>0</v>
      </c>
      <c r="F75" s="35"/>
      <c r="G75" s="35"/>
      <c r="H75" s="159"/>
    </row>
    <row r="76" spans="2:12" ht="15" customHeight="1">
      <c r="B76" s="56" t="s">
        <v>113</v>
      </c>
      <c r="C76" s="122"/>
      <c r="D76" s="33"/>
      <c r="E76" s="34">
        <f>E69*12</f>
        <v>0</v>
      </c>
      <c r="F76" s="35"/>
      <c r="G76" s="35"/>
      <c r="H76" s="159"/>
    </row>
    <row r="77" spans="2:12" ht="15" customHeight="1">
      <c r="B77" s="56" t="s">
        <v>114</v>
      </c>
      <c r="C77" s="122"/>
      <c r="D77" s="33"/>
      <c r="E77" s="34">
        <f t="shared" ref="E77:E78" si="0">E70*12</f>
        <v>0</v>
      </c>
      <c r="F77" s="35"/>
      <c r="G77" s="35"/>
      <c r="H77" s="159"/>
    </row>
    <row r="78" spans="2:12" ht="15" customHeight="1">
      <c r="B78" s="56" t="s">
        <v>115</v>
      </c>
      <c r="C78" s="122"/>
      <c r="D78" s="33"/>
      <c r="E78" s="34">
        <f t="shared" si="0"/>
        <v>0</v>
      </c>
      <c r="F78" s="35"/>
      <c r="G78" s="35"/>
      <c r="H78" s="159"/>
    </row>
    <row r="79" spans="2:12" ht="15" customHeight="1">
      <c r="B79" s="61" t="s">
        <v>105</v>
      </c>
      <c r="C79" s="125"/>
      <c r="D79" s="58"/>
      <c r="E79" s="34">
        <f>SUM(E75:E78)</f>
        <v>0</v>
      </c>
      <c r="F79" s="54"/>
      <c r="G79" s="35"/>
      <c r="H79" s="159"/>
    </row>
    <row r="80" spans="2:12" ht="15" customHeight="1">
      <c r="B80" s="63" t="s">
        <v>116</v>
      </c>
      <c r="C80" s="126"/>
      <c r="D80" s="64"/>
      <c r="E80" s="146">
        <f>E79/$E$4</f>
        <v>0</v>
      </c>
      <c r="F80" s="65"/>
      <c r="G80" s="66"/>
      <c r="H80" s="164"/>
    </row>
    <row r="81" spans="2:8" ht="15" customHeight="1">
      <c r="B81" s="55"/>
      <c r="C81" s="55"/>
      <c r="D81" s="55"/>
      <c r="E81" s="67"/>
      <c r="F81" s="67"/>
      <c r="G81" s="67"/>
      <c r="H81" s="67"/>
    </row>
    <row r="82" spans="2:8" s="2" customFormat="1" ht="15" customHeight="1">
      <c r="B82" s="68" t="s">
        <v>4</v>
      </c>
      <c r="C82" s="68"/>
      <c r="D82" s="46"/>
      <c r="E82" s="47"/>
      <c r="F82" s="67"/>
      <c r="G82" s="67"/>
      <c r="H82" s="67"/>
    </row>
    <row r="83" spans="2:8" s="2" customFormat="1" ht="15" customHeight="1">
      <c r="B83" s="69" t="s">
        <v>83</v>
      </c>
      <c r="C83" s="69"/>
      <c r="D83" s="70"/>
      <c r="E83" s="71"/>
      <c r="F83" s="67"/>
      <c r="G83" s="67"/>
      <c r="H83" s="67"/>
    </row>
    <row r="84" spans="2:8" ht="15" customHeight="1">
      <c r="B84" s="69" t="s">
        <v>93</v>
      </c>
      <c r="C84" s="69"/>
      <c r="D84" s="70"/>
      <c r="E84" s="71"/>
      <c r="F84" s="67"/>
      <c r="G84" s="67"/>
      <c r="H84" s="67"/>
    </row>
    <row r="85" spans="2:8" ht="15" customHeight="1">
      <c r="B85" s="72" t="s">
        <v>38</v>
      </c>
      <c r="C85" s="72"/>
      <c r="D85" s="73"/>
      <c r="E85" s="74"/>
      <c r="F85" s="67"/>
      <c r="G85" s="67"/>
      <c r="H85" s="67"/>
    </row>
    <row r="86" spans="2:8" ht="15" customHeight="1">
      <c r="D86" s="4"/>
      <c r="E86" s="11"/>
    </row>
    <row r="87" spans="2:8" ht="15" customHeight="1">
      <c r="H87" s="12"/>
    </row>
    <row r="88" spans="2:8" ht="15" customHeight="1"/>
    <row r="89" spans="2:8" ht="15" customHeight="1"/>
    <row r="90" spans="2:8" ht="15" customHeight="1">
      <c r="D90" s="1" t="s">
        <v>20</v>
      </c>
    </row>
    <row r="91" spans="2:8" ht="15" customHeight="1"/>
    <row r="92" spans="2:8" ht="15" customHeight="1"/>
    <row r="93" spans="2:8" ht="15" customHeight="1"/>
    <row r="94" spans="2:8" ht="15" customHeight="1"/>
    <row r="95" spans="2:8" ht="15" customHeight="1"/>
    <row r="96" spans="2:8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</sheetData>
  <mergeCells count="34">
    <mergeCell ref="B65:D65"/>
    <mergeCell ref="B66:D66"/>
    <mergeCell ref="B24:C25"/>
    <mergeCell ref="B51:D51"/>
    <mergeCell ref="B50:D50"/>
    <mergeCell ref="B52:D52"/>
    <mergeCell ref="B53:D53"/>
    <mergeCell ref="B54:D54"/>
    <mergeCell ref="B64:D64"/>
    <mergeCell ref="B49:D49"/>
    <mergeCell ref="B56:D56"/>
    <mergeCell ref="B2:H2"/>
    <mergeCell ref="B55:D55"/>
    <mergeCell ref="B6:C7"/>
    <mergeCell ref="B9:C10"/>
    <mergeCell ref="B12:C13"/>
    <mergeCell ref="B15:C16"/>
    <mergeCell ref="C3:E3"/>
    <mergeCell ref="B18:C19"/>
    <mergeCell ref="B21:C22"/>
    <mergeCell ref="B67:D6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59:D59"/>
    <mergeCell ref="B63:D63"/>
  </mergeCells>
  <pageMargins left="0.2" right="0.2" top="0.2" bottom="0.2" header="0.3" footer="0.3"/>
  <pageSetup scale="65" orientation="portrait" r:id="rId1"/>
  <rowBreaks count="1" manualBreakCount="1">
    <brk id="80" max="10" man="1"/>
  </rowBreaks>
  <colBreaks count="1" manualBreakCount="1">
    <brk id="4" max="98" man="1"/>
  </colBreaks>
  <ignoredErrors>
    <ignoredError sqref="E2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55"/>
  <sheetViews>
    <sheetView showGridLines="0" zoomScale="130" zoomScaleNormal="130" workbookViewId="0">
      <selection activeCell="F11" sqref="F11"/>
    </sheetView>
  </sheetViews>
  <sheetFormatPr defaultColWidth="9" defaultRowHeight="15" customHeight="1"/>
  <cols>
    <col min="1" max="1" width="7.140625" style="3" customWidth="1"/>
    <col min="2" max="2" width="11.7109375" style="3" customWidth="1"/>
    <col min="3" max="3" width="33.140625" style="3" customWidth="1"/>
    <col min="4" max="4" width="26.5703125" style="3" customWidth="1"/>
    <col min="5" max="16384" width="9" style="3"/>
  </cols>
  <sheetData>
    <row r="2" spans="2:4" ht="15" customHeight="1">
      <c r="B2" s="195" t="s">
        <v>33</v>
      </c>
      <c r="C2" s="196"/>
      <c r="D2" s="197"/>
    </row>
    <row r="3" spans="2:4" ht="15" customHeight="1">
      <c r="B3" s="113" t="s">
        <v>5</v>
      </c>
      <c r="C3" s="198" t="str">
        <f>'Form A'!C3:E3</f>
        <v>Insert Operator Name</v>
      </c>
      <c r="D3" s="199"/>
    </row>
    <row r="4" spans="2:4" ht="15" customHeight="1">
      <c r="B4" s="114" t="s">
        <v>6</v>
      </c>
      <c r="C4" s="115"/>
      <c r="D4" s="92" t="s">
        <v>17</v>
      </c>
    </row>
    <row r="5" spans="2:4" ht="15" customHeight="1">
      <c r="B5" s="200" t="s">
        <v>39</v>
      </c>
      <c r="C5" s="201"/>
      <c r="D5" s="135">
        <v>0</v>
      </c>
    </row>
    <row r="6" spans="2:4" ht="15" customHeight="1">
      <c r="B6" s="202" t="s">
        <v>40</v>
      </c>
      <c r="C6" s="203"/>
      <c r="D6" s="135">
        <v>0</v>
      </c>
    </row>
    <row r="7" spans="2:4" ht="15" customHeight="1">
      <c r="B7" s="200" t="s">
        <v>41</v>
      </c>
      <c r="C7" s="201"/>
      <c r="D7" s="135">
        <v>0</v>
      </c>
    </row>
    <row r="8" spans="2:4" ht="15" customHeight="1">
      <c r="B8" s="200" t="s">
        <v>76</v>
      </c>
      <c r="C8" s="201"/>
      <c r="D8" s="136">
        <v>0</v>
      </c>
    </row>
    <row r="9" spans="2:4" s="149" customFormat="1" ht="15" customHeight="1">
      <c r="B9" s="204" t="s">
        <v>71</v>
      </c>
      <c r="C9" s="205"/>
      <c r="D9" s="136">
        <v>0</v>
      </c>
    </row>
    <row r="10" spans="2:4" s="149" customFormat="1" ht="15" customHeight="1">
      <c r="B10" s="204" t="s">
        <v>75</v>
      </c>
      <c r="C10" s="205"/>
      <c r="D10" s="137">
        <v>0</v>
      </c>
    </row>
    <row r="11" spans="2:4" ht="15" customHeight="1">
      <c r="B11" s="200" t="s">
        <v>74</v>
      </c>
      <c r="C11" s="201"/>
      <c r="D11" s="137">
        <v>0</v>
      </c>
    </row>
    <row r="12" spans="2:4" ht="15" customHeight="1">
      <c r="B12" s="75"/>
      <c r="C12" s="75"/>
      <c r="D12" s="76"/>
    </row>
    <row r="13" spans="2:4" ht="15" customHeight="1">
      <c r="B13" s="78" t="s">
        <v>4</v>
      </c>
      <c r="C13" s="78"/>
      <c r="D13" s="77"/>
    </row>
    <row r="14" spans="2:4" ht="15" customHeight="1">
      <c r="B14" s="79" t="s">
        <v>42</v>
      </c>
      <c r="C14" s="79"/>
      <c r="D14" s="77"/>
    </row>
    <row r="15" spans="2:4" ht="15" customHeight="1">
      <c r="B15" s="79" t="s">
        <v>43</v>
      </c>
      <c r="C15" s="79"/>
      <c r="D15" s="77"/>
    </row>
    <row r="16" spans="2:4" ht="15" customHeight="1">
      <c r="B16" s="79" t="s">
        <v>44</v>
      </c>
      <c r="C16" s="79"/>
      <c r="D16" s="77"/>
    </row>
    <row r="17" spans="2:4" ht="15" customHeight="1">
      <c r="B17" s="79" t="s">
        <v>45</v>
      </c>
      <c r="C17" s="79"/>
      <c r="D17" s="77"/>
    </row>
    <row r="18" spans="2:4" ht="15" customHeight="1">
      <c r="B18" s="79" t="s">
        <v>46</v>
      </c>
      <c r="C18" s="79"/>
      <c r="D18" s="77"/>
    </row>
    <row r="19" spans="2:4" ht="15" customHeight="1">
      <c r="B19" s="79" t="s">
        <v>73</v>
      </c>
      <c r="C19" s="79"/>
      <c r="D19" s="77"/>
    </row>
    <row r="20" spans="2:4" s="149" customFormat="1" ht="15" customHeight="1">
      <c r="B20" s="150" t="s">
        <v>72</v>
      </c>
      <c r="C20" s="151"/>
      <c r="D20" s="150"/>
    </row>
    <row r="21" spans="2:4" ht="15" customHeight="1">
      <c r="B21" s="72" t="s">
        <v>90</v>
      </c>
      <c r="C21" s="72"/>
      <c r="D21" s="77"/>
    </row>
    <row r="55" spans="4:4" ht="15" customHeight="1">
      <c r="D55" s="3" t="s">
        <v>20</v>
      </c>
    </row>
  </sheetData>
  <mergeCells count="9">
    <mergeCell ref="B8:C8"/>
    <mergeCell ref="B9:C9"/>
    <mergeCell ref="B10:C10"/>
    <mergeCell ref="B11:C11"/>
    <mergeCell ref="B2:D2"/>
    <mergeCell ref="C3:D3"/>
    <mergeCell ref="B5:C5"/>
    <mergeCell ref="B6:C6"/>
    <mergeCell ref="B7:C7"/>
  </mergeCells>
  <pageMargins left="0.2" right="0.2" top="0.2" bottom="0.2" header="0.3" footer="0.3"/>
  <pageSetup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9"/>
  <sheetViews>
    <sheetView showGridLines="0" zoomScale="130" zoomScaleNormal="130" workbookViewId="0">
      <selection activeCell="I22" sqref="I22"/>
    </sheetView>
  </sheetViews>
  <sheetFormatPr defaultColWidth="9" defaultRowHeight="15" customHeight="1"/>
  <cols>
    <col min="1" max="1" width="7.140625" style="6" customWidth="1"/>
    <col min="2" max="2" width="21.42578125" style="6" customWidth="1"/>
    <col min="3" max="3" width="9.5703125" style="6" customWidth="1"/>
    <col min="4" max="4" width="10.5703125" style="6" customWidth="1"/>
    <col min="5" max="5" width="10.5703125" style="7" customWidth="1"/>
    <col min="6" max="6" width="11.28515625" style="7" customWidth="1"/>
    <col min="7" max="7" width="10.85546875" style="7" customWidth="1"/>
    <col min="8" max="8" width="8.42578125" style="6" customWidth="1"/>
    <col min="9" max="10" width="10.5703125" style="6" customWidth="1"/>
    <col min="11" max="11" width="4.5703125" style="6" customWidth="1"/>
    <col min="12" max="13" width="10.5703125" style="6" customWidth="1"/>
    <col min="14" max="14" width="4.5703125" style="6" customWidth="1"/>
    <col min="15" max="16" width="10.5703125" style="6" customWidth="1"/>
    <col min="17" max="16384" width="9" style="6"/>
  </cols>
  <sheetData>
    <row r="1" spans="2:10" ht="15" customHeight="1">
      <c r="B1" s="9"/>
      <c r="C1" s="9"/>
      <c r="D1" s="9"/>
      <c r="E1" s="8"/>
      <c r="F1" s="8"/>
      <c r="G1" s="8"/>
    </row>
    <row r="2" spans="2:10" ht="15" customHeight="1">
      <c r="B2" s="195" t="s">
        <v>81</v>
      </c>
      <c r="C2" s="196"/>
      <c r="D2" s="196"/>
      <c r="E2" s="196"/>
      <c r="F2" s="196"/>
      <c r="G2" s="197"/>
      <c r="H2" s="77"/>
      <c r="I2" s="77"/>
      <c r="J2" s="77"/>
    </row>
    <row r="3" spans="2:10" ht="15" customHeight="1">
      <c r="B3" s="113" t="s">
        <v>5</v>
      </c>
      <c r="C3" s="198" t="str">
        <f>'Form A'!C3:E3</f>
        <v>Insert Operator Name</v>
      </c>
      <c r="D3" s="206"/>
      <c r="E3" s="90"/>
      <c r="F3" s="91"/>
      <c r="G3" s="153"/>
      <c r="H3" s="77"/>
      <c r="I3" s="77"/>
      <c r="J3" s="77"/>
    </row>
    <row r="4" spans="2:10" ht="15" customHeight="1">
      <c r="B4" s="80"/>
      <c r="C4" s="81"/>
      <c r="D4" s="82"/>
      <c r="E4" s="83"/>
      <c r="F4" s="84"/>
      <c r="G4" s="84"/>
      <c r="H4" s="77"/>
      <c r="I4" s="77"/>
      <c r="J4" s="77"/>
    </row>
    <row r="5" spans="2:10" ht="15" customHeight="1">
      <c r="B5" s="95" t="s">
        <v>92</v>
      </c>
      <c r="C5" s="95" t="s">
        <v>16</v>
      </c>
      <c r="D5" s="95" t="s">
        <v>80</v>
      </c>
      <c r="E5" s="95" t="s">
        <v>77</v>
      </c>
      <c r="F5" s="95" t="s">
        <v>78</v>
      </c>
      <c r="G5" s="96" t="s">
        <v>79</v>
      </c>
      <c r="H5" s="77"/>
      <c r="I5" s="77"/>
      <c r="J5" s="77"/>
    </row>
    <row r="6" spans="2:10" ht="15" customHeight="1">
      <c r="B6" s="110" t="s">
        <v>65</v>
      </c>
      <c r="C6" s="86">
        <v>0</v>
      </c>
      <c r="D6" s="87">
        <v>0</v>
      </c>
      <c r="E6" s="118">
        <f>365/12</f>
        <v>30.416666666666668</v>
      </c>
      <c r="F6" s="93">
        <f>D6*52/12</f>
        <v>0</v>
      </c>
      <c r="G6" s="94">
        <f>C6*F6</f>
        <v>0</v>
      </c>
      <c r="H6" s="77"/>
      <c r="I6" s="77"/>
      <c r="J6" s="77"/>
    </row>
    <row r="7" spans="2:10" ht="15" customHeight="1">
      <c r="B7" s="110" t="s">
        <v>66</v>
      </c>
      <c r="C7" s="86">
        <v>0</v>
      </c>
      <c r="D7" s="87">
        <v>0</v>
      </c>
      <c r="E7" s="118">
        <f t="shared" ref="E7:E11" si="0">365/12</f>
        <v>30.416666666666668</v>
      </c>
      <c r="F7" s="93">
        <f>D7*52/12</f>
        <v>0</v>
      </c>
      <c r="G7" s="94">
        <f t="shared" ref="G7:G11" si="1">C7*F7</f>
        <v>0</v>
      </c>
      <c r="H7" s="77"/>
      <c r="I7" s="77"/>
      <c r="J7" s="77"/>
    </row>
    <row r="8" spans="2:10" ht="15" customHeight="1">
      <c r="B8" s="110" t="s">
        <v>67</v>
      </c>
      <c r="C8" s="86">
        <v>0</v>
      </c>
      <c r="D8" s="87">
        <v>0</v>
      </c>
      <c r="E8" s="118">
        <f t="shared" si="0"/>
        <v>30.416666666666668</v>
      </c>
      <c r="F8" s="93">
        <f t="shared" ref="F8:F11" si="2">D8*52/12</f>
        <v>0</v>
      </c>
      <c r="G8" s="94">
        <f t="shared" si="1"/>
        <v>0</v>
      </c>
      <c r="H8" s="77"/>
      <c r="I8" s="77"/>
      <c r="J8" s="77"/>
    </row>
    <row r="9" spans="2:10" ht="15" customHeight="1">
      <c r="B9" s="110" t="s">
        <v>68</v>
      </c>
      <c r="C9" s="86">
        <v>0</v>
      </c>
      <c r="D9" s="87">
        <v>0</v>
      </c>
      <c r="E9" s="118">
        <f t="shared" si="0"/>
        <v>30.416666666666668</v>
      </c>
      <c r="F9" s="93">
        <f t="shared" si="2"/>
        <v>0</v>
      </c>
      <c r="G9" s="94">
        <f t="shared" si="1"/>
        <v>0</v>
      </c>
      <c r="H9" s="77"/>
      <c r="I9" s="77"/>
      <c r="J9" s="77"/>
    </row>
    <row r="10" spans="2:10" ht="15" customHeight="1">
      <c r="B10" s="110" t="s">
        <v>69</v>
      </c>
      <c r="C10" s="86">
        <v>0</v>
      </c>
      <c r="D10" s="87">
        <v>0</v>
      </c>
      <c r="E10" s="118">
        <f t="shared" si="0"/>
        <v>30.416666666666668</v>
      </c>
      <c r="F10" s="93">
        <f t="shared" si="2"/>
        <v>0</v>
      </c>
      <c r="G10" s="94">
        <f t="shared" si="1"/>
        <v>0</v>
      </c>
      <c r="H10" s="77"/>
      <c r="I10" s="77"/>
      <c r="J10" s="77"/>
    </row>
    <row r="11" spans="2:10" ht="15" customHeight="1">
      <c r="B11" s="110" t="s">
        <v>70</v>
      </c>
      <c r="C11" s="86">
        <v>0</v>
      </c>
      <c r="D11" s="87">
        <v>0</v>
      </c>
      <c r="E11" s="118">
        <f t="shared" si="0"/>
        <v>30.416666666666668</v>
      </c>
      <c r="F11" s="93">
        <f t="shared" si="2"/>
        <v>0</v>
      </c>
      <c r="G11" s="94">
        <f t="shared" si="1"/>
        <v>0</v>
      </c>
      <c r="H11" s="77"/>
      <c r="I11" s="77"/>
      <c r="J11" s="77"/>
    </row>
    <row r="12" spans="2:10" ht="15" customHeight="1">
      <c r="B12" s="17" t="s">
        <v>21</v>
      </c>
      <c r="C12" s="97"/>
      <c r="D12" s="98"/>
      <c r="E12" s="99"/>
      <c r="F12" s="100">
        <f>SUM(F6:F11)</f>
        <v>0</v>
      </c>
      <c r="G12" s="101">
        <f>SUM(G6:G11)</f>
        <v>0</v>
      </c>
      <c r="H12" s="77"/>
      <c r="I12" s="77"/>
      <c r="J12" s="77"/>
    </row>
    <row r="13" spans="2:10" s="2" customFormat="1" ht="15" customHeight="1">
      <c r="B13" s="82"/>
      <c r="C13" s="82"/>
      <c r="D13" s="83"/>
      <c r="E13" s="83"/>
      <c r="F13" s="67"/>
      <c r="G13" s="67"/>
      <c r="H13" s="55"/>
      <c r="I13" s="55"/>
      <c r="J13" s="55"/>
    </row>
    <row r="14" spans="2:10" ht="15" customHeight="1">
      <c r="B14" s="78" t="s">
        <v>4</v>
      </c>
      <c r="E14" s="88"/>
      <c r="F14" s="77"/>
      <c r="G14" s="84"/>
      <c r="H14" s="84"/>
      <c r="I14" s="85"/>
      <c r="J14" s="77"/>
    </row>
    <row r="15" spans="2:10" ht="15" customHeight="1">
      <c r="B15" s="112" t="s">
        <v>82</v>
      </c>
      <c r="E15" s="88"/>
      <c r="F15" s="77"/>
      <c r="G15" s="84"/>
      <c r="H15" s="84"/>
      <c r="I15" s="85"/>
      <c r="J15" s="77"/>
    </row>
    <row r="16" spans="2:10" ht="15" customHeight="1">
      <c r="B16" s="89" t="s">
        <v>50</v>
      </c>
      <c r="E16" s="77"/>
      <c r="F16" s="77"/>
      <c r="G16" s="84"/>
      <c r="H16" s="84"/>
      <c r="I16" s="85"/>
      <c r="J16" s="77"/>
    </row>
    <row r="18" spans="4:8" ht="15" customHeight="1">
      <c r="G18" s="7" t="s">
        <v>20</v>
      </c>
    </row>
    <row r="19" spans="4:8" ht="15" customHeight="1">
      <c r="H19" s="6" t="s">
        <v>20</v>
      </c>
    </row>
    <row r="29" spans="4:8" ht="15" customHeight="1">
      <c r="D29" s="6" t="s">
        <v>20</v>
      </c>
    </row>
  </sheetData>
  <mergeCells count="2">
    <mergeCell ref="B2:G2"/>
    <mergeCell ref="C3:D3"/>
  </mergeCells>
  <pageMargins left="0.2" right="0.2" top="0.2" bottom="0.2" header="0.3" footer="0.3"/>
  <pageSetup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24"/>
  <sheetViews>
    <sheetView zoomScale="130" zoomScaleNormal="130" workbookViewId="0">
      <selection activeCell="B3" sqref="B3"/>
    </sheetView>
  </sheetViews>
  <sheetFormatPr defaultColWidth="9" defaultRowHeight="15" customHeight="1"/>
  <cols>
    <col min="1" max="1" width="7.140625" style="3" customWidth="1"/>
    <col min="2" max="2" width="16.140625" style="3" customWidth="1"/>
    <col min="3" max="3" width="41.5703125" style="3" customWidth="1"/>
    <col min="4" max="4" width="18.7109375" style="3" customWidth="1"/>
    <col min="5" max="16384" width="9" style="3"/>
  </cols>
  <sheetData>
    <row r="2" spans="2:4" ht="15" customHeight="1">
      <c r="B2" s="195" t="s">
        <v>103</v>
      </c>
      <c r="C2" s="196"/>
      <c r="D2" s="197"/>
    </row>
    <row r="3" spans="2:4" ht="15" customHeight="1">
      <c r="B3" s="113" t="s">
        <v>5</v>
      </c>
      <c r="C3" s="198" t="str">
        <f>'Form A'!C3:E3</f>
        <v>Insert Operator Name</v>
      </c>
      <c r="D3" s="199"/>
    </row>
    <row r="4" spans="2:4" ht="15" customHeight="1">
      <c r="B4" s="114" t="s">
        <v>48</v>
      </c>
      <c r="C4" s="115"/>
      <c r="D4" s="131" t="s">
        <v>14</v>
      </c>
    </row>
    <row r="5" spans="2:4" ht="15" customHeight="1">
      <c r="B5" s="102"/>
      <c r="C5" s="103"/>
      <c r="D5" s="132">
        <v>0</v>
      </c>
    </row>
    <row r="6" spans="2:4" ht="15" customHeight="1">
      <c r="B6" s="102"/>
      <c r="C6" s="103"/>
      <c r="D6" s="132">
        <v>0</v>
      </c>
    </row>
    <row r="7" spans="2:4" ht="15" customHeight="1">
      <c r="B7" s="102"/>
      <c r="C7" s="103"/>
      <c r="D7" s="132">
        <v>0</v>
      </c>
    </row>
    <row r="8" spans="2:4" ht="15" customHeight="1">
      <c r="B8" s="102"/>
      <c r="C8" s="103"/>
      <c r="D8" s="132">
        <v>0</v>
      </c>
    </row>
    <row r="9" spans="2:4" ht="15" customHeight="1">
      <c r="B9" s="102"/>
      <c r="C9" s="103"/>
      <c r="D9" s="132">
        <v>0</v>
      </c>
    </row>
    <row r="10" spans="2:4" ht="15" customHeight="1">
      <c r="B10" s="102"/>
      <c r="C10" s="103"/>
      <c r="D10" s="132">
        <v>0</v>
      </c>
    </row>
    <row r="11" spans="2:4" ht="15" customHeight="1">
      <c r="B11" s="102"/>
      <c r="C11" s="103"/>
      <c r="D11" s="132">
        <v>0</v>
      </c>
    </row>
    <row r="12" spans="2:4" ht="15" customHeight="1">
      <c r="B12" s="102"/>
      <c r="C12" s="103"/>
      <c r="D12" s="132">
        <v>0</v>
      </c>
    </row>
    <row r="13" spans="2:4" ht="15" customHeight="1">
      <c r="B13" s="102"/>
      <c r="C13" s="103"/>
      <c r="D13" s="132">
        <v>0</v>
      </c>
    </row>
    <row r="14" spans="2:4" ht="15" customHeight="1">
      <c r="B14" s="102"/>
      <c r="C14" s="103"/>
      <c r="D14" s="132">
        <v>0</v>
      </c>
    </row>
    <row r="15" spans="2:4" ht="15" customHeight="1">
      <c r="B15" s="102"/>
      <c r="C15" s="103"/>
      <c r="D15" s="132">
        <v>0</v>
      </c>
    </row>
    <row r="16" spans="2:4" ht="15" customHeight="1">
      <c r="B16" s="102"/>
      <c r="C16" s="103"/>
      <c r="D16" s="132">
        <v>0</v>
      </c>
    </row>
    <row r="17" spans="2:4" ht="15" customHeight="1">
      <c r="B17" s="102"/>
      <c r="C17" s="103"/>
      <c r="D17" s="132">
        <v>0</v>
      </c>
    </row>
    <row r="18" spans="2:4" ht="15" customHeight="1">
      <c r="B18" s="102"/>
      <c r="C18" s="103"/>
      <c r="D18" s="132">
        <v>0</v>
      </c>
    </row>
    <row r="19" spans="2:4" ht="15" customHeight="1">
      <c r="B19" s="102"/>
      <c r="C19" s="103"/>
      <c r="D19" s="132">
        <v>0</v>
      </c>
    </row>
    <row r="20" spans="2:4" ht="15" customHeight="1">
      <c r="B20" s="106" t="s">
        <v>15</v>
      </c>
      <c r="C20" s="107"/>
      <c r="D20" s="34">
        <f>SUM(D5:D19)</f>
        <v>0</v>
      </c>
    </row>
    <row r="21" spans="2:4" ht="15" customHeight="1">
      <c r="B21" s="77"/>
      <c r="C21" s="77"/>
      <c r="D21" s="77"/>
    </row>
    <row r="22" spans="2:4" ht="15" customHeight="1">
      <c r="B22" s="104" t="s">
        <v>4</v>
      </c>
      <c r="C22" s="77"/>
      <c r="D22" s="77"/>
    </row>
    <row r="23" spans="2:4" ht="15" customHeight="1">
      <c r="B23" s="105" t="s">
        <v>49</v>
      </c>
      <c r="C23" s="105"/>
      <c r="D23" s="55"/>
    </row>
    <row r="24" spans="2:4" ht="15" customHeight="1">
      <c r="B24" s="72" t="s">
        <v>50</v>
      </c>
      <c r="C24" s="77"/>
      <c r="D24" s="77"/>
    </row>
  </sheetData>
  <mergeCells count="2">
    <mergeCell ref="B2:D2"/>
    <mergeCell ref="C3:D3"/>
  </mergeCells>
  <pageMargins left="0.2" right="0.2" top="0.2" bottom="0.2" header="0.3" footer="0.3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1E0B2-8F61-4DEF-B28E-20CA407773B8}">
  <dimension ref="B2:D28"/>
  <sheetViews>
    <sheetView showGridLines="0" tabSelected="1" zoomScale="130" zoomScaleNormal="130" workbookViewId="0">
      <selection activeCell="B26" sqref="B26"/>
    </sheetView>
  </sheetViews>
  <sheetFormatPr defaultRowHeight="15" customHeight="1"/>
  <cols>
    <col min="1" max="1" width="7.140625" customWidth="1"/>
    <col min="3" max="3" width="48.42578125" customWidth="1"/>
    <col min="4" max="4" width="13.28515625" customWidth="1"/>
  </cols>
  <sheetData>
    <row r="2" spans="2:4" ht="15" customHeight="1">
      <c r="B2" s="195" t="s">
        <v>51</v>
      </c>
      <c r="C2" s="196"/>
      <c r="D2" s="197"/>
    </row>
    <row r="3" spans="2:4" ht="15" customHeight="1">
      <c r="B3" s="113" t="s">
        <v>5</v>
      </c>
      <c r="C3" s="198" t="str">
        <f>'Form A'!C3:E3</f>
        <v>Insert Operator Name</v>
      </c>
      <c r="D3" s="199"/>
    </row>
    <row r="4" spans="2:4" ht="15" customHeight="1">
      <c r="B4" s="114" t="s">
        <v>60</v>
      </c>
      <c r="C4" s="115"/>
      <c r="D4" s="131" t="s">
        <v>91</v>
      </c>
    </row>
    <row r="5" spans="2:4" ht="15" customHeight="1">
      <c r="B5" s="108" t="s">
        <v>61</v>
      </c>
      <c r="C5" s="141"/>
      <c r="D5" s="142"/>
    </row>
    <row r="6" spans="2:4" ht="15" customHeight="1">
      <c r="B6" s="102" t="s">
        <v>53</v>
      </c>
      <c r="C6" s="103"/>
      <c r="D6" s="132">
        <v>0</v>
      </c>
    </row>
    <row r="7" spans="2:4" ht="15" customHeight="1">
      <c r="B7" s="102" t="s">
        <v>54</v>
      </c>
      <c r="C7" s="103"/>
      <c r="D7" s="132">
        <v>0</v>
      </c>
    </row>
    <row r="8" spans="2:4" ht="15" customHeight="1">
      <c r="B8" s="102" t="s">
        <v>55</v>
      </c>
      <c r="C8" s="103"/>
      <c r="D8" s="132">
        <v>0</v>
      </c>
    </row>
    <row r="9" spans="2:4" ht="15" customHeight="1">
      <c r="B9" s="102" t="s">
        <v>56</v>
      </c>
      <c r="C9" s="103"/>
      <c r="D9" s="132">
        <v>0</v>
      </c>
    </row>
    <row r="10" spans="2:4" ht="15" customHeight="1">
      <c r="B10" s="138"/>
      <c r="C10" s="139"/>
      <c r="D10" s="140"/>
    </row>
    <row r="11" spans="2:4" ht="15" customHeight="1">
      <c r="B11" s="108" t="s">
        <v>62</v>
      </c>
      <c r="C11" s="141"/>
      <c r="D11" s="142"/>
    </row>
    <row r="12" spans="2:4" ht="15" customHeight="1">
      <c r="B12" s="102" t="s">
        <v>52</v>
      </c>
      <c r="C12" s="103"/>
      <c r="D12" s="132">
        <v>0</v>
      </c>
    </row>
    <row r="13" spans="2:4" ht="15" customHeight="1">
      <c r="B13" s="102" t="s">
        <v>57</v>
      </c>
      <c r="C13" s="103"/>
      <c r="D13" s="132">
        <v>0</v>
      </c>
    </row>
    <row r="14" spans="2:4" ht="15" customHeight="1">
      <c r="B14" s="102"/>
      <c r="C14" s="103"/>
      <c r="D14" s="132">
        <v>0</v>
      </c>
    </row>
    <row r="15" spans="2:4" ht="15" customHeight="1">
      <c r="B15" s="102" t="s">
        <v>59</v>
      </c>
      <c r="C15" s="103"/>
      <c r="D15" s="132">
        <v>0</v>
      </c>
    </row>
    <row r="16" spans="2:4" ht="15" customHeight="1">
      <c r="B16" s="207"/>
      <c r="C16" s="208"/>
      <c r="D16" s="209"/>
    </row>
    <row r="17" spans="2:4" ht="15" customHeight="1">
      <c r="B17" s="210"/>
      <c r="C17" s="211"/>
      <c r="D17" s="212"/>
    </row>
    <row r="18" spans="2:4" ht="15" customHeight="1">
      <c r="B18" s="213"/>
      <c r="C18" s="214"/>
      <c r="D18" s="215"/>
    </row>
    <row r="19" spans="2:4" ht="15" customHeight="1">
      <c r="B19" s="138"/>
      <c r="C19" s="139"/>
      <c r="D19" s="140"/>
    </row>
    <row r="20" spans="2:4" ht="15" customHeight="1">
      <c r="B20" s="108" t="s">
        <v>63</v>
      </c>
      <c r="C20" s="141"/>
      <c r="D20" s="142"/>
    </row>
    <row r="21" spans="2:4" ht="15" customHeight="1">
      <c r="B21" s="102" t="s">
        <v>58</v>
      </c>
      <c r="C21" s="103"/>
      <c r="D21" s="132">
        <v>0</v>
      </c>
    </row>
    <row r="22" spans="2:4" ht="15" customHeight="1">
      <c r="B22" s="102" t="s">
        <v>64</v>
      </c>
      <c r="C22" s="103"/>
      <c r="D22" s="132">
        <v>0</v>
      </c>
    </row>
    <row r="23" spans="2:4" ht="15" customHeight="1">
      <c r="B23" s="138"/>
      <c r="C23" s="139"/>
      <c r="D23" s="140"/>
    </row>
    <row r="24" spans="2:4" ht="15" customHeight="1">
      <c r="B24" s="108" t="s">
        <v>117</v>
      </c>
      <c r="C24" s="141"/>
      <c r="D24" s="142"/>
    </row>
    <row r="25" spans="2:4" ht="15" customHeight="1">
      <c r="B25" s="102" t="s">
        <v>118</v>
      </c>
      <c r="C25" s="103"/>
      <c r="D25" s="132">
        <v>0</v>
      </c>
    </row>
    <row r="26" spans="2:4" ht="15" customHeight="1">
      <c r="B26" s="77"/>
      <c r="C26" s="77"/>
      <c r="D26" s="77"/>
    </row>
    <row r="27" spans="2:4" ht="15" customHeight="1">
      <c r="B27" s="104" t="s">
        <v>4</v>
      </c>
      <c r="C27" s="77"/>
      <c r="D27" s="77"/>
    </row>
    <row r="28" spans="2:4" ht="15" customHeight="1">
      <c r="B28" s="72" t="s">
        <v>47</v>
      </c>
      <c r="C28" s="77"/>
      <c r="D28" s="77"/>
    </row>
  </sheetData>
  <mergeCells count="5">
    <mergeCell ref="B2:D2"/>
    <mergeCell ref="C3:D3"/>
    <mergeCell ref="B16:D16"/>
    <mergeCell ref="B17:D17"/>
    <mergeCell ref="B18:D18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Form A</vt:lpstr>
      <vt:lpstr>Form B</vt:lpstr>
      <vt:lpstr>Form C</vt:lpstr>
      <vt:lpstr>Form D</vt:lpstr>
      <vt:lpstr>Form E</vt:lpstr>
      <vt:lpstr>'Form A'!Print_Area</vt:lpstr>
      <vt:lpstr>'Form B'!Print_Area</vt:lpstr>
      <vt:lpstr>'Form C'!Print_Area</vt:lpstr>
      <vt:lpstr>'Form D'!Print_Area</vt:lpstr>
      <vt:lpstr>'Form E'!Print_Area</vt:lpstr>
    </vt:vector>
  </TitlesOfParts>
  <Company>Walker Parking Consultants,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Phillp Schragal</dc:creator>
  <cp:lastModifiedBy>Piccirilli, Joe</cp:lastModifiedBy>
  <cp:lastPrinted>2019-08-09T20:32:08Z</cp:lastPrinted>
  <dcterms:created xsi:type="dcterms:W3CDTF">2012-10-22T15:17:13Z</dcterms:created>
  <dcterms:modified xsi:type="dcterms:W3CDTF">2019-08-16T10:48:58Z</dcterms:modified>
</cp:coreProperties>
</file>